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0640" windowHeight="9555"/>
  </bookViews>
  <sheets>
    <sheet name="Janvier" sheetId="12" r:id="rId1"/>
    <sheet name="Février" sheetId="13" r:id="rId2"/>
    <sheet name="Mars" sheetId="14" r:id="rId3"/>
    <sheet name="Avril" sheetId="15" r:id="rId4"/>
    <sheet name="Mai" sheetId="16" r:id="rId5"/>
    <sheet name="Juin" sheetId="17" r:id="rId6"/>
    <sheet name="1er Semestre" sheetId="20" r:id="rId7"/>
    <sheet name="Juillet" sheetId="9" r:id="rId8"/>
    <sheet name="Août" sheetId="8" r:id="rId9"/>
    <sheet name="Septembre" sheetId="10" r:id="rId10"/>
    <sheet name="Octobre" sheetId="11" r:id="rId11"/>
    <sheet name="Novembre" sheetId="18" r:id="rId12"/>
    <sheet name="Décembre" sheetId="19" r:id="rId13"/>
    <sheet name="2nd Semestre" sheetId="2" r:id="rId14"/>
  </sheets>
  <calcPr calcId="125725"/>
</workbook>
</file>

<file path=xl/calcChain.xml><?xml version="1.0" encoding="utf-8"?>
<calcChain xmlns="http://schemas.openxmlformats.org/spreadsheetml/2006/main">
  <c r="I30" i="12"/>
  <c r="H25" i="2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25" i="20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F20"/>
  <c r="E20"/>
  <c r="D20"/>
  <c r="C20"/>
  <c r="B20"/>
  <c r="H20" i="12"/>
  <c r="I54" i="17" l="1"/>
  <c r="H54"/>
  <c r="J54" s="1"/>
  <c r="I53"/>
  <c r="H53"/>
  <c r="J53" s="1"/>
  <c r="I52"/>
  <c r="H52"/>
  <c r="J52" s="1"/>
  <c r="I51"/>
  <c r="H51"/>
  <c r="I50"/>
  <c r="H50"/>
  <c r="J50" s="1"/>
  <c r="I49"/>
  <c r="H49"/>
  <c r="J49" s="1"/>
  <c r="I48"/>
  <c r="H48"/>
  <c r="J48" s="1"/>
  <c r="I47"/>
  <c r="H47"/>
  <c r="I46"/>
  <c r="H46"/>
  <c r="J46" s="1"/>
  <c r="I45"/>
  <c r="H45"/>
  <c r="J45" s="1"/>
  <c r="I44"/>
  <c r="H44"/>
  <c r="J44" s="1"/>
  <c r="I43"/>
  <c r="H43"/>
  <c r="J43" s="1"/>
  <c r="I42"/>
  <c r="H42"/>
  <c r="J42" s="1"/>
  <c r="I41"/>
  <c r="H41"/>
  <c r="J41" s="1"/>
  <c r="I40"/>
  <c r="H40"/>
  <c r="J40" s="1"/>
  <c r="I39"/>
  <c r="H39"/>
  <c r="I38"/>
  <c r="H38"/>
  <c r="J38" s="1"/>
  <c r="I37"/>
  <c r="H37"/>
  <c r="J37" s="1"/>
  <c r="I36"/>
  <c r="H36"/>
  <c r="J36" s="1"/>
  <c r="I35"/>
  <c r="H35"/>
  <c r="J35" s="1"/>
  <c r="I34"/>
  <c r="H34"/>
  <c r="J34" s="1"/>
  <c r="G30"/>
  <c r="G33" s="1"/>
  <c r="G55" s="1"/>
  <c r="F30"/>
  <c r="F33" s="1"/>
  <c r="F55" s="1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I30" s="1"/>
  <c r="I33" s="1"/>
  <c r="I55" s="1"/>
  <c r="H20"/>
  <c r="H30" s="1"/>
  <c r="H33" s="1"/>
  <c r="H55" s="1"/>
  <c r="D19"/>
  <c r="I16"/>
  <c r="J51" s="1"/>
  <c r="G55" i="16"/>
  <c r="I54"/>
  <c r="H54"/>
  <c r="I53"/>
  <c r="H53"/>
  <c r="I52"/>
  <c r="H52"/>
  <c r="J52" s="1"/>
  <c r="I51"/>
  <c r="H51"/>
  <c r="J51" s="1"/>
  <c r="I50"/>
  <c r="H50"/>
  <c r="I49"/>
  <c r="H49"/>
  <c r="I48"/>
  <c r="H48"/>
  <c r="J48" s="1"/>
  <c r="I47"/>
  <c r="H47"/>
  <c r="J47" s="1"/>
  <c r="I46"/>
  <c r="H46"/>
  <c r="I45"/>
  <c r="H45"/>
  <c r="I44"/>
  <c r="H44"/>
  <c r="J44" s="1"/>
  <c r="I43"/>
  <c r="H43"/>
  <c r="J43" s="1"/>
  <c r="I42"/>
  <c r="H42"/>
  <c r="I41"/>
  <c r="H41"/>
  <c r="I40"/>
  <c r="H40"/>
  <c r="J40" s="1"/>
  <c r="I39"/>
  <c r="H39"/>
  <c r="J39" s="1"/>
  <c r="I38"/>
  <c r="H38"/>
  <c r="J37"/>
  <c r="I37"/>
  <c r="H37"/>
  <c r="I36"/>
  <c r="H36"/>
  <c r="J36" s="1"/>
  <c r="I35"/>
  <c r="H35"/>
  <c r="J35" s="1"/>
  <c r="I34"/>
  <c r="H34"/>
  <c r="G33"/>
  <c r="F33"/>
  <c r="F55" s="1"/>
  <c r="G30"/>
  <c r="F30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I30" s="1"/>
  <c r="I33" s="1"/>
  <c r="I55" s="1"/>
  <c r="H22"/>
  <c r="I21"/>
  <c r="H21"/>
  <c r="H30" s="1"/>
  <c r="H33" s="1"/>
  <c r="H55" s="1"/>
  <c r="I20"/>
  <c r="H20"/>
  <c r="D19"/>
  <c r="I16"/>
  <c r="J29" s="1"/>
  <c r="I54" i="15"/>
  <c r="H54"/>
  <c r="J54" s="1"/>
  <c r="I53"/>
  <c r="H53"/>
  <c r="J53" s="1"/>
  <c r="I52"/>
  <c r="H52"/>
  <c r="J52" s="1"/>
  <c r="I51"/>
  <c r="H51"/>
  <c r="I50"/>
  <c r="H50"/>
  <c r="J50" s="1"/>
  <c r="I49"/>
  <c r="H49"/>
  <c r="J49" s="1"/>
  <c r="I48"/>
  <c r="H48"/>
  <c r="J48" s="1"/>
  <c r="I47"/>
  <c r="H47"/>
  <c r="I46"/>
  <c r="H46"/>
  <c r="J46" s="1"/>
  <c r="I45"/>
  <c r="H45"/>
  <c r="J45" s="1"/>
  <c r="I44"/>
  <c r="H44"/>
  <c r="J44" s="1"/>
  <c r="I43"/>
  <c r="H43"/>
  <c r="I42"/>
  <c r="H42"/>
  <c r="J42" s="1"/>
  <c r="I41"/>
  <c r="H41"/>
  <c r="J41" s="1"/>
  <c r="I40"/>
  <c r="H40"/>
  <c r="J40" s="1"/>
  <c r="I39"/>
  <c r="H39"/>
  <c r="I38"/>
  <c r="H38"/>
  <c r="J38" s="1"/>
  <c r="I37"/>
  <c r="H37"/>
  <c r="J37" s="1"/>
  <c r="I36"/>
  <c r="H36"/>
  <c r="J36" s="1"/>
  <c r="I35"/>
  <c r="H35"/>
  <c r="I34"/>
  <c r="H34"/>
  <c r="J34" s="1"/>
  <c r="G30"/>
  <c r="G33" s="1"/>
  <c r="G55" s="1"/>
  <c r="F30"/>
  <c r="F33" s="1"/>
  <c r="F55" s="1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I30" s="1"/>
  <c r="I33" s="1"/>
  <c r="I55" s="1"/>
  <c r="H20"/>
  <c r="H30" s="1"/>
  <c r="H33" s="1"/>
  <c r="H55" s="1"/>
  <c r="D19"/>
  <c r="I16"/>
  <c r="J51" s="1"/>
  <c r="I54" i="14"/>
  <c r="H54"/>
  <c r="J54" s="1"/>
  <c r="I53"/>
  <c r="H53"/>
  <c r="J53" s="1"/>
  <c r="I52"/>
  <c r="H52"/>
  <c r="J52" s="1"/>
  <c r="I51"/>
  <c r="H51"/>
  <c r="I50"/>
  <c r="H50"/>
  <c r="J50" s="1"/>
  <c r="I49"/>
  <c r="H49"/>
  <c r="J49" s="1"/>
  <c r="I48"/>
  <c r="H48"/>
  <c r="J48" s="1"/>
  <c r="I47"/>
  <c r="H47"/>
  <c r="I46"/>
  <c r="H46"/>
  <c r="J46" s="1"/>
  <c r="I45"/>
  <c r="H45"/>
  <c r="J45" s="1"/>
  <c r="I44"/>
  <c r="H44"/>
  <c r="J44" s="1"/>
  <c r="I43"/>
  <c r="H43"/>
  <c r="I42"/>
  <c r="H42"/>
  <c r="J42" s="1"/>
  <c r="I41"/>
  <c r="H41"/>
  <c r="J41" s="1"/>
  <c r="I40"/>
  <c r="H40"/>
  <c r="J40" s="1"/>
  <c r="I39"/>
  <c r="H39"/>
  <c r="I38"/>
  <c r="H38"/>
  <c r="J38" s="1"/>
  <c r="I37"/>
  <c r="H37"/>
  <c r="J37" s="1"/>
  <c r="I36"/>
  <c r="H36"/>
  <c r="I35"/>
  <c r="H35"/>
  <c r="I34"/>
  <c r="H34"/>
  <c r="J34" s="1"/>
  <c r="G30"/>
  <c r="G33" s="1"/>
  <c r="G55" s="1"/>
  <c r="F30"/>
  <c r="F33" s="1"/>
  <c r="F55" s="1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I30" s="1"/>
  <c r="I33" s="1"/>
  <c r="I55" s="1"/>
  <c r="H20"/>
  <c r="H30" s="1"/>
  <c r="H33" s="1"/>
  <c r="H55" s="1"/>
  <c r="D19"/>
  <c r="I16"/>
  <c r="J51" s="1"/>
  <c r="I54" i="13"/>
  <c r="H54"/>
  <c r="J54" s="1"/>
  <c r="I53"/>
  <c r="H53"/>
  <c r="J53" s="1"/>
  <c r="I52"/>
  <c r="H52"/>
  <c r="J52" s="1"/>
  <c r="I51"/>
  <c r="H51"/>
  <c r="I50"/>
  <c r="H50"/>
  <c r="J50" s="1"/>
  <c r="I49"/>
  <c r="H49"/>
  <c r="J49" s="1"/>
  <c r="I48"/>
  <c r="H48"/>
  <c r="J48" s="1"/>
  <c r="I47"/>
  <c r="H47"/>
  <c r="I46"/>
  <c r="H46"/>
  <c r="J46" s="1"/>
  <c r="I45"/>
  <c r="H45"/>
  <c r="J45" s="1"/>
  <c r="I44"/>
  <c r="H44"/>
  <c r="J44" s="1"/>
  <c r="I43"/>
  <c r="H43"/>
  <c r="J43" s="1"/>
  <c r="I42"/>
  <c r="H42"/>
  <c r="J42" s="1"/>
  <c r="I41"/>
  <c r="H41"/>
  <c r="J41" s="1"/>
  <c r="I40"/>
  <c r="H40"/>
  <c r="J40" s="1"/>
  <c r="I39"/>
  <c r="H39"/>
  <c r="J39" s="1"/>
  <c r="I38"/>
  <c r="H38"/>
  <c r="J38" s="1"/>
  <c r="I37"/>
  <c r="H37"/>
  <c r="J37" s="1"/>
  <c r="I36"/>
  <c r="H36"/>
  <c r="I35"/>
  <c r="H35"/>
  <c r="J35" s="1"/>
  <c r="I34"/>
  <c r="H34"/>
  <c r="J34" s="1"/>
  <c r="G30"/>
  <c r="G33" s="1"/>
  <c r="G55" s="1"/>
  <c r="F30"/>
  <c r="F33" s="1"/>
  <c r="F55" s="1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I30" s="1"/>
  <c r="I33" s="1"/>
  <c r="I55" s="1"/>
  <c r="H20"/>
  <c r="H30" s="1"/>
  <c r="H33" s="1"/>
  <c r="H55" s="1"/>
  <c r="D19"/>
  <c r="I16"/>
  <c r="J51" s="1"/>
  <c r="I54" i="12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G30"/>
  <c r="G33" s="1"/>
  <c r="G55" s="1"/>
  <c r="F30"/>
  <c r="F33" s="1"/>
  <c r="F55" s="1"/>
  <c r="E30"/>
  <c r="E33" s="1"/>
  <c r="E55" s="1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I33" s="1"/>
  <c r="D19"/>
  <c r="I16"/>
  <c r="G55" i="19"/>
  <c r="I54"/>
  <c r="H54"/>
  <c r="I53"/>
  <c r="H53"/>
  <c r="I52"/>
  <c r="H52"/>
  <c r="J52" s="1"/>
  <c r="I51"/>
  <c r="H51"/>
  <c r="J51" s="1"/>
  <c r="I50"/>
  <c r="H50"/>
  <c r="I49"/>
  <c r="H49"/>
  <c r="I48"/>
  <c r="H48"/>
  <c r="J48" s="1"/>
  <c r="I47"/>
  <c r="H47"/>
  <c r="J47" s="1"/>
  <c r="I46"/>
  <c r="H46"/>
  <c r="I45"/>
  <c r="H45"/>
  <c r="I44"/>
  <c r="H44"/>
  <c r="J44" s="1"/>
  <c r="I43"/>
  <c r="H43"/>
  <c r="J43" s="1"/>
  <c r="I42"/>
  <c r="H42"/>
  <c r="I41"/>
  <c r="H41"/>
  <c r="I40"/>
  <c r="H40"/>
  <c r="J40" s="1"/>
  <c r="I39"/>
  <c r="H39"/>
  <c r="J39" s="1"/>
  <c r="I38"/>
  <c r="H38"/>
  <c r="I37"/>
  <c r="H37"/>
  <c r="I36"/>
  <c r="H36"/>
  <c r="J36" s="1"/>
  <c r="I35"/>
  <c r="H35"/>
  <c r="J35" s="1"/>
  <c r="I34"/>
  <c r="H34"/>
  <c r="G33"/>
  <c r="F33"/>
  <c r="F55" s="1"/>
  <c r="E33"/>
  <c r="E55" s="1"/>
  <c r="G30"/>
  <c r="F30"/>
  <c r="E30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I30" s="1"/>
  <c r="I33" s="1"/>
  <c r="I55" s="1"/>
  <c r="H22"/>
  <c r="H30" s="1"/>
  <c r="H33" s="1"/>
  <c r="H55" s="1"/>
  <c r="I21"/>
  <c r="H21"/>
  <c r="I20"/>
  <c r="H20"/>
  <c r="D19"/>
  <c r="I16"/>
  <c r="J29" s="1"/>
  <c r="I54" i="18"/>
  <c r="H54"/>
  <c r="I53"/>
  <c r="H53"/>
  <c r="I52"/>
  <c r="H52"/>
  <c r="J52" s="1"/>
  <c r="I51"/>
  <c r="H51"/>
  <c r="J51" s="1"/>
  <c r="I50"/>
  <c r="H50"/>
  <c r="I49"/>
  <c r="H49"/>
  <c r="I48"/>
  <c r="H48"/>
  <c r="J48" s="1"/>
  <c r="I47"/>
  <c r="H47"/>
  <c r="J47" s="1"/>
  <c r="I46"/>
  <c r="H46"/>
  <c r="I45"/>
  <c r="H45"/>
  <c r="I44"/>
  <c r="H44"/>
  <c r="J44" s="1"/>
  <c r="I43"/>
  <c r="H43"/>
  <c r="J43" s="1"/>
  <c r="I42"/>
  <c r="H42"/>
  <c r="I41"/>
  <c r="H41"/>
  <c r="I40"/>
  <c r="H40"/>
  <c r="J40" s="1"/>
  <c r="I39"/>
  <c r="H39"/>
  <c r="J39" s="1"/>
  <c r="I38"/>
  <c r="H38"/>
  <c r="I37"/>
  <c r="H37"/>
  <c r="I36"/>
  <c r="H36"/>
  <c r="J36" s="1"/>
  <c r="I35"/>
  <c r="H35"/>
  <c r="J35" s="1"/>
  <c r="I34"/>
  <c r="H34"/>
  <c r="F33"/>
  <c r="F55" s="1"/>
  <c r="E33"/>
  <c r="E55" s="1"/>
  <c r="G30"/>
  <c r="G33" s="1"/>
  <c r="G55" s="1"/>
  <c r="F30"/>
  <c r="E30"/>
  <c r="D30"/>
  <c r="D33" s="1"/>
  <c r="D55" s="1"/>
  <c r="I29"/>
  <c r="H29"/>
  <c r="I28"/>
  <c r="H28"/>
  <c r="I27"/>
  <c r="H27"/>
  <c r="I26"/>
  <c r="H26"/>
  <c r="I25"/>
  <c r="H25"/>
  <c r="I24"/>
  <c r="H24"/>
  <c r="I23"/>
  <c r="H23"/>
  <c r="I22"/>
  <c r="I30" s="1"/>
  <c r="I33" s="1"/>
  <c r="I55" s="1"/>
  <c r="H22"/>
  <c r="H30" s="1"/>
  <c r="H33" s="1"/>
  <c r="H55" s="1"/>
  <c r="I21"/>
  <c r="H21"/>
  <c r="I20"/>
  <c r="H20"/>
  <c r="D19"/>
  <c r="I16"/>
  <c r="J29" s="1"/>
  <c r="D27" i="20"/>
  <c r="C27"/>
  <c r="B27"/>
  <c r="E30" i="9"/>
  <c r="E33" s="1"/>
  <c r="E55" s="1"/>
  <c r="F30"/>
  <c r="F33" s="1"/>
  <c r="F55" s="1"/>
  <c r="G30"/>
  <c r="G33" s="1"/>
  <c r="G55" s="1"/>
  <c r="D30"/>
  <c r="D33" s="1"/>
  <c r="D55" s="1"/>
  <c r="E55" i="8"/>
  <c r="E33"/>
  <c r="E30"/>
  <c r="F30"/>
  <c r="F33" s="1"/>
  <c r="F55" s="1"/>
  <c r="G30"/>
  <c r="G33" s="1"/>
  <c r="G55" s="1"/>
  <c r="D30"/>
  <c r="D33" s="1"/>
  <c r="D55" s="1"/>
  <c r="E33" i="10"/>
  <c r="E54" s="1"/>
  <c r="F33"/>
  <c r="F54" s="1"/>
  <c r="E30"/>
  <c r="F30"/>
  <c r="G30"/>
  <c r="G33" s="1"/>
  <c r="G54" s="1"/>
  <c r="D30"/>
  <c r="D33" s="1"/>
  <c r="D54" s="1"/>
  <c r="F33" i="11"/>
  <c r="F55" s="1"/>
  <c r="F30"/>
  <c r="G30"/>
  <c r="G33" s="1"/>
  <c r="G55" s="1"/>
  <c r="E30"/>
  <c r="E33" s="1"/>
  <c r="E55" s="1"/>
  <c r="D30"/>
  <c r="D33" s="1"/>
  <c r="D55" s="1"/>
  <c r="H19"/>
  <c r="I16"/>
  <c r="J20" s="1"/>
  <c r="I16" i="10"/>
  <c r="J21" s="1"/>
  <c r="I16" i="8"/>
  <c r="J23" s="1"/>
  <c r="I16" i="9"/>
  <c r="J20" s="1"/>
  <c r="I35" i="11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H35"/>
  <c r="H36"/>
  <c r="H37"/>
  <c r="H38"/>
  <c r="J38" s="1"/>
  <c r="H39"/>
  <c r="H40"/>
  <c r="H41"/>
  <c r="H42"/>
  <c r="J42" s="1"/>
  <c r="H43"/>
  <c r="H44"/>
  <c r="H45"/>
  <c r="H46"/>
  <c r="J46" s="1"/>
  <c r="H47"/>
  <c r="H48"/>
  <c r="H49"/>
  <c r="H50"/>
  <c r="J50" s="1"/>
  <c r="H51"/>
  <c r="H52"/>
  <c r="H53"/>
  <c r="H54"/>
  <c r="J54" s="1"/>
  <c r="I34"/>
  <c r="H34"/>
  <c r="J22"/>
  <c r="J26"/>
  <c r="I20"/>
  <c r="I21"/>
  <c r="I22"/>
  <c r="I23"/>
  <c r="I24"/>
  <c r="I25"/>
  <c r="I26"/>
  <c r="I27"/>
  <c r="I28"/>
  <c r="I29"/>
  <c r="H20"/>
  <c r="H21"/>
  <c r="H22"/>
  <c r="H23"/>
  <c r="H24"/>
  <c r="H25"/>
  <c r="H26"/>
  <c r="H27"/>
  <c r="H28"/>
  <c r="H29"/>
  <c r="I19"/>
  <c r="J48" i="10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H35"/>
  <c r="J35" s="1"/>
  <c r="H36"/>
  <c r="H37"/>
  <c r="H38"/>
  <c r="J38" s="1"/>
  <c r="H39"/>
  <c r="J39" s="1"/>
  <c r="H40"/>
  <c r="J40" s="1"/>
  <c r="H41"/>
  <c r="H42"/>
  <c r="J42" s="1"/>
  <c r="H43"/>
  <c r="J43" s="1"/>
  <c r="H44"/>
  <c r="H45"/>
  <c r="H46"/>
  <c r="J46" s="1"/>
  <c r="H47"/>
  <c r="J47" s="1"/>
  <c r="H48"/>
  <c r="H49"/>
  <c r="H50"/>
  <c r="J50" s="1"/>
  <c r="H51"/>
  <c r="J51" s="1"/>
  <c r="H52"/>
  <c r="H53"/>
  <c r="I34"/>
  <c r="H34"/>
  <c r="J34" s="1"/>
  <c r="J20"/>
  <c r="J22"/>
  <c r="J23"/>
  <c r="J24"/>
  <c r="J26"/>
  <c r="J27"/>
  <c r="J28"/>
  <c r="I20"/>
  <c r="I21"/>
  <c r="I22"/>
  <c r="I23"/>
  <c r="I24"/>
  <c r="I25"/>
  <c r="I26"/>
  <c r="I27"/>
  <c r="I28"/>
  <c r="I29"/>
  <c r="H20"/>
  <c r="H21"/>
  <c r="H22"/>
  <c r="H23"/>
  <c r="H24"/>
  <c r="H25"/>
  <c r="H26"/>
  <c r="H27"/>
  <c r="H28"/>
  <c r="H29"/>
  <c r="J19"/>
  <c r="I19"/>
  <c r="H19"/>
  <c r="I35" i="8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H35"/>
  <c r="J35" s="1"/>
  <c r="H36"/>
  <c r="H37"/>
  <c r="J37" s="1"/>
  <c r="H38"/>
  <c r="H39"/>
  <c r="J39" s="1"/>
  <c r="H40"/>
  <c r="H41"/>
  <c r="J41" s="1"/>
  <c r="H42"/>
  <c r="H43"/>
  <c r="J43" s="1"/>
  <c r="H44"/>
  <c r="H45"/>
  <c r="J45" s="1"/>
  <c r="H46"/>
  <c r="H47"/>
  <c r="J47" s="1"/>
  <c r="H48"/>
  <c r="H49"/>
  <c r="J49" s="1"/>
  <c r="H50"/>
  <c r="H51"/>
  <c r="J51" s="1"/>
  <c r="H52"/>
  <c r="H53"/>
  <c r="J53" s="1"/>
  <c r="H54"/>
  <c r="I34"/>
  <c r="H34"/>
  <c r="H21"/>
  <c r="H22"/>
  <c r="H23"/>
  <c r="H24"/>
  <c r="H25"/>
  <c r="H26"/>
  <c r="H27"/>
  <c r="H28"/>
  <c r="H29"/>
  <c r="J25"/>
  <c r="I20"/>
  <c r="I21"/>
  <c r="I22"/>
  <c r="I23"/>
  <c r="I24"/>
  <c r="I25"/>
  <c r="I26"/>
  <c r="I27"/>
  <c r="I28"/>
  <c r="I29"/>
  <c r="H20"/>
  <c r="I19"/>
  <c r="H19"/>
  <c r="I35" i="9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H35"/>
  <c r="H36"/>
  <c r="J36" s="1"/>
  <c r="H37"/>
  <c r="H38"/>
  <c r="J38" s="1"/>
  <c r="H39"/>
  <c r="H40"/>
  <c r="J40" s="1"/>
  <c r="H41"/>
  <c r="H42"/>
  <c r="J42" s="1"/>
  <c r="H43"/>
  <c r="H44"/>
  <c r="J44" s="1"/>
  <c r="H45"/>
  <c r="H46"/>
  <c r="J46" s="1"/>
  <c r="H47"/>
  <c r="H48"/>
  <c r="J48" s="1"/>
  <c r="H49"/>
  <c r="H50"/>
  <c r="J50" s="1"/>
  <c r="H51"/>
  <c r="H52"/>
  <c r="J52" s="1"/>
  <c r="H53"/>
  <c r="H54"/>
  <c r="J54" s="1"/>
  <c r="I34"/>
  <c r="H34"/>
  <c r="J34" s="1"/>
  <c r="J22"/>
  <c r="J24"/>
  <c r="J26"/>
  <c r="J28"/>
  <c r="H21"/>
  <c r="H22"/>
  <c r="H23"/>
  <c r="H24"/>
  <c r="H25"/>
  <c r="H26"/>
  <c r="H27"/>
  <c r="H28"/>
  <c r="H29"/>
  <c r="H20"/>
  <c r="I20"/>
  <c r="I21"/>
  <c r="I22"/>
  <c r="I23"/>
  <c r="I24"/>
  <c r="I25"/>
  <c r="I26"/>
  <c r="I27"/>
  <c r="I28"/>
  <c r="I29"/>
  <c r="J51" i="12" l="1"/>
  <c r="J37"/>
  <c r="J41"/>
  <c r="I55"/>
  <c r="G20" i="20" s="1"/>
  <c r="J36" i="12"/>
  <c r="J40"/>
  <c r="J44"/>
  <c r="J45"/>
  <c r="J49"/>
  <c r="J53"/>
  <c r="H30"/>
  <c r="H33" s="1"/>
  <c r="H55" s="1"/>
  <c r="J48"/>
  <c r="J52"/>
  <c r="J29" i="11"/>
  <c r="J25"/>
  <c r="J21"/>
  <c r="J30" s="1"/>
  <c r="J53"/>
  <c r="J49"/>
  <c r="J45"/>
  <c r="J41"/>
  <c r="J37"/>
  <c r="J28"/>
  <c r="J24"/>
  <c r="J34"/>
  <c r="J52"/>
  <c r="J48"/>
  <c r="J44"/>
  <c r="J40"/>
  <c r="J36"/>
  <c r="J27"/>
  <c r="J23"/>
  <c r="J51"/>
  <c r="J47"/>
  <c r="J43"/>
  <c r="J39"/>
  <c r="J35"/>
  <c r="J19"/>
  <c r="J20" i="17"/>
  <c r="J24"/>
  <c r="J28"/>
  <c r="J23"/>
  <c r="J27"/>
  <c r="J22"/>
  <c r="J26"/>
  <c r="J21"/>
  <c r="J25"/>
  <c r="J29"/>
  <c r="J39"/>
  <c r="J47"/>
  <c r="J20" i="16"/>
  <c r="J24"/>
  <c r="J28"/>
  <c r="J34"/>
  <c r="J38"/>
  <c r="J42"/>
  <c r="J46"/>
  <c r="J50"/>
  <c r="J54"/>
  <c r="J41"/>
  <c r="J45"/>
  <c r="J49"/>
  <c r="J53"/>
  <c r="J23"/>
  <c r="J27"/>
  <c r="J22"/>
  <c r="J26"/>
  <c r="J21"/>
  <c r="J25"/>
  <c r="J20" i="15"/>
  <c r="J24"/>
  <c r="J28"/>
  <c r="J23"/>
  <c r="J27"/>
  <c r="J22"/>
  <c r="J26"/>
  <c r="J21"/>
  <c r="J25"/>
  <c r="J29"/>
  <c r="J35"/>
  <c r="J39"/>
  <c r="J43"/>
  <c r="J47"/>
  <c r="J20" i="14"/>
  <c r="J24"/>
  <c r="J28"/>
  <c r="J23"/>
  <c r="J27"/>
  <c r="J22"/>
  <c r="J26"/>
  <c r="J36"/>
  <c r="J21"/>
  <c r="J25"/>
  <c r="J29"/>
  <c r="J35"/>
  <c r="J39"/>
  <c r="J43"/>
  <c r="J47"/>
  <c r="J20" i="13"/>
  <c r="J24"/>
  <c r="J28"/>
  <c r="J23"/>
  <c r="J27"/>
  <c r="J22"/>
  <c r="J26"/>
  <c r="J36"/>
  <c r="J21"/>
  <c r="J25"/>
  <c r="J29"/>
  <c r="J47"/>
  <c r="J28" i="12"/>
  <c r="J34"/>
  <c r="J38"/>
  <c r="J23"/>
  <c r="J27"/>
  <c r="J24"/>
  <c r="J46"/>
  <c r="J50"/>
  <c r="J54"/>
  <c r="J22"/>
  <c r="J26"/>
  <c r="J20"/>
  <c r="J42"/>
  <c r="J21"/>
  <c r="J25"/>
  <c r="J29"/>
  <c r="J35"/>
  <c r="J39"/>
  <c r="J43"/>
  <c r="J47"/>
  <c r="J24" i="19"/>
  <c r="J34"/>
  <c r="J42"/>
  <c r="J27"/>
  <c r="J45"/>
  <c r="J20"/>
  <c r="J28"/>
  <c r="J38"/>
  <c r="J46"/>
  <c r="J50"/>
  <c r="J54"/>
  <c r="J23"/>
  <c r="J37"/>
  <c r="J41"/>
  <c r="J49"/>
  <c r="J53"/>
  <c r="J22"/>
  <c r="J26"/>
  <c r="J21"/>
  <c r="J25"/>
  <c r="J28" i="18"/>
  <c r="J42"/>
  <c r="J46"/>
  <c r="J50"/>
  <c r="J23"/>
  <c r="J27"/>
  <c r="J37"/>
  <c r="J41"/>
  <c r="J45"/>
  <c r="J49"/>
  <c r="J53"/>
  <c r="J22"/>
  <c r="J26"/>
  <c r="J20"/>
  <c r="J24"/>
  <c r="J34"/>
  <c r="J38"/>
  <c r="J54"/>
  <c r="J21"/>
  <c r="J25"/>
  <c r="J27" i="9"/>
  <c r="J23"/>
  <c r="J51"/>
  <c r="J47"/>
  <c r="J43"/>
  <c r="J39"/>
  <c r="J35"/>
  <c r="J21"/>
  <c r="J29"/>
  <c r="J25"/>
  <c r="J53"/>
  <c r="J49"/>
  <c r="J45"/>
  <c r="J41"/>
  <c r="J37"/>
  <c r="D27" i="2"/>
  <c r="C27"/>
  <c r="B27"/>
  <c r="J29" i="10"/>
  <c r="J25"/>
  <c r="J53"/>
  <c r="J49"/>
  <c r="J45"/>
  <c r="J41"/>
  <c r="J37"/>
  <c r="J36"/>
  <c r="J19" i="8"/>
  <c r="J29"/>
  <c r="J34"/>
  <c r="J48"/>
  <c r="J44"/>
  <c r="J40"/>
  <c r="J36"/>
  <c r="J21"/>
  <c r="J54"/>
  <c r="J50"/>
  <c r="J46"/>
  <c r="J42"/>
  <c r="J38"/>
  <c r="J52"/>
  <c r="J22"/>
  <c r="J28"/>
  <c r="J24"/>
  <c r="J20"/>
  <c r="J26"/>
  <c r="J27"/>
  <c r="J52" i="10"/>
  <c r="J44"/>
  <c r="H30" i="11"/>
  <c r="H33" s="1"/>
  <c r="H55" s="1"/>
  <c r="I30"/>
  <c r="I33" s="1"/>
  <c r="D19"/>
  <c r="H30" i="10"/>
  <c r="H33" s="1"/>
  <c r="H54" s="1"/>
  <c r="D19"/>
  <c r="I30" i="8"/>
  <c r="I33" s="1"/>
  <c r="I55" s="1"/>
  <c r="H30"/>
  <c r="H33" s="1"/>
  <c r="H55" s="1"/>
  <c r="D19"/>
  <c r="H30" i="9"/>
  <c r="H33" s="1"/>
  <c r="H55" s="1"/>
  <c r="I30"/>
  <c r="I33" s="1"/>
  <c r="I55" s="1"/>
  <c r="G27" i="20" l="1"/>
  <c r="F27"/>
  <c r="J30" i="17"/>
  <c r="J33" s="1"/>
  <c r="J55" s="1"/>
  <c r="J30" i="16"/>
  <c r="J33" s="1"/>
  <c r="J55" s="1"/>
  <c r="J30" i="15"/>
  <c r="J33" s="1"/>
  <c r="J55" s="1"/>
  <c r="J30" i="14"/>
  <c r="J33" s="1"/>
  <c r="J55" s="1"/>
  <c r="J30" i="13"/>
  <c r="J33" s="1"/>
  <c r="J55" s="1"/>
  <c r="J30" i="12"/>
  <c r="J33" s="1"/>
  <c r="J55" s="1"/>
  <c r="J30" i="19"/>
  <c r="J33" s="1"/>
  <c r="J55" s="1"/>
  <c r="J30" i="18"/>
  <c r="J33" s="1"/>
  <c r="J55" s="1"/>
  <c r="J30" i="9"/>
  <c r="I55" i="11"/>
  <c r="F27" i="2"/>
  <c r="J30" i="10"/>
  <c r="J33" s="1"/>
  <c r="J54" s="1"/>
  <c r="I30"/>
  <c r="I33" s="1"/>
  <c r="I54" s="1"/>
  <c r="G27" i="2" s="1"/>
  <c r="J30" i="8"/>
  <c r="J33" s="1"/>
  <c r="J55" s="1"/>
  <c r="H27" i="20" l="1"/>
  <c r="J33" i="11"/>
  <c r="J55" s="1"/>
  <c r="J33" i="9"/>
  <c r="J55" s="1"/>
  <c r="D19"/>
  <c r="H27" i="2" l="1"/>
</calcChain>
</file>

<file path=xl/sharedStrings.xml><?xml version="1.0" encoding="utf-8"?>
<sst xmlns="http://schemas.openxmlformats.org/spreadsheetml/2006/main" count="614" uniqueCount="87">
  <si>
    <t>Registre mensuel du logeur - Déclaration de taxe de séjour</t>
  </si>
  <si>
    <r>
      <rPr>
        <b/>
        <sz val="12"/>
        <color theme="1"/>
        <rFont val="Calibri"/>
        <family val="2"/>
        <scheme val="minor"/>
      </rPr>
      <t>Période :</t>
    </r>
    <r>
      <rPr>
        <sz val="11"/>
        <color theme="1"/>
        <rFont val="Calibri"/>
        <family val="2"/>
        <scheme val="minor"/>
      </rPr>
      <t xml:space="preserve"> </t>
    </r>
  </si>
  <si>
    <t>meublé de tourisme</t>
  </si>
  <si>
    <t>Informations relatives à l'hébergement</t>
  </si>
  <si>
    <t>Informations relatives au propriétaire</t>
  </si>
  <si>
    <t>Nom de l'hébergement :</t>
  </si>
  <si>
    <t>Nom/Prénom :</t>
  </si>
  <si>
    <t>Adresse de l'hébergement :</t>
  </si>
  <si>
    <t>Adresse :</t>
  </si>
  <si>
    <t>Téléphone :</t>
  </si>
  <si>
    <t>Type d'hébergement :</t>
  </si>
  <si>
    <t>Mail :</t>
  </si>
  <si>
    <t>Classement :</t>
  </si>
  <si>
    <t>N° d'ordre</t>
  </si>
  <si>
    <t>Date de départ</t>
  </si>
  <si>
    <t>Nombre de nuit</t>
  </si>
  <si>
    <t>Nombre de personnes taxées</t>
  </si>
  <si>
    <t>Nombre de personnes exonérées</t>
  </si>
  <si>
    <t>Total nuitées taxées</t>
  </si>
  <si>
    <t>Montant total de la taxe perçue</t>
  </si>
  <si>
    <t>exemple</t>
  </si>
  <si>
    <t>Total</t>
  </si>
  <si>
    <t>Etat récapitulatif annuel</t>
  </si>
  <si>
    <t>de taxe de séjour au réel</t>
  </si>
  <si>
    <t xml:space="preserve">L'état récapitulatif reprend mois par mois le nombre de nuitées que vous avez déclaré ainsi que le </t>
  </si>
  <si>
    <t>montant de la taxe de séjour que vous avez collecté.</t>
  </si>
  <si>
    <t>Je soussigné</t>
  </si>
  <si>
    <t>Adresse</t>
  </si>
  <si>
    <t>Code postal et Ville :</t>
  </si>
  <si>
    <t>Adresse (si différente) :</t>
  </si>
  <si>
    <t>Avril</t>
  </si>
  <si>
    <t>Mai</t>
  </si>
  <si>
    <t>Juin</t>
  </si>
  <si>
    <t>Juillet</t>
  </si>
  <si>
    <t>Septembre</t>
  </si>
  <si>
    <t>Octobre</t>
  </si>
  <si>
    <t>TOTAUX</t>
  </si>
  <si>
    <t>Tampon et Signature :</t>
  </si>
  <si>
    <t>En fin de période de perception</t>
  </si>
  <si>
    <t>A réception de l'avis de paiement</t>
  </si>
  <si>
    <t>vous procéderez au reversement au Trésor public</t>
  </si>
  <si>
    <t xml:space="preserve">adressez une copie de votre registre </t>
  </si>
  <si>
    <t>de la taxe de de séjour percue durant l'année</t>
  </si>
  <si>
    <t xml:space="preserve">mensuel ainsi que l'état </t>
  </si>
  <si>
    <t>en joignant le talon détachable :</t>
  </si>
  <si>
    <t>récapitulatif annuel signé à :</t>
  </si>
  <si>
    <t>- par chèque libellé à l'ordre du Trésor public</t>
  </si>
  <si>
    <t>Communauté de Commune de Saulieu</t>
  </si>
  <si>
    <t>- en espèces au guichet du trésor public</t>
  </si>
  <si>
    <t>Place Charles De Gaulle</t>
  </si>
  <si>
    <t>21210 SAULIEU</t>
  </si>
  <si>
    <t>Trésor Public</t>
  </si>
  <si>
    <t>Rue de la halle aux blés</t>
  </si>
  <si>
    <t>Taxe Collectée par AirBnb</t>
  </si>
  <si>
    <t>Restant dû :</t>
  </si>
  <si>
    <t>Taxe de Séjour applicable pour votre hébergement :</t>
  </si>
  <si>
    <t>(en euros par personne et par nuitée)</t>
  </si>
  <si>
    <t>Taxe de séjour appliquée par AirBnB :</t>
  </si>
  <si>
    <t>Date d'arrivée</t>
  </si>
  <si>
    <t>Montant de la taxe restant à percevoir</t>
  </si>
  <si>
    <t>Report Total page 1</t>
  </si>
  <si>
    <t xml:space="preserve"> Taxe restant à percevoir</t>
  </si>
  <si>
    <t>Total Taxe perçue par AirBnB</t>
  </si>
  <si>
    <t xml:space="preserve">Total Taxe </t>
  </si>
  <si>
    <t>Total Taxe</t>
  </si>
  <si>
    <t>TAXE DE SEJOUR 2019</t>
  </si>
  <si>
    <t>Déclare avoir encaissé pour la période de 2019</t>
  </si>
  <si>
    <t>Janvier</t>
  </si>
  <si>
    <t>Février</t>
  </si>
  <si>
    <t>Mars</t>
  </si>
  <si>
    <t>Aout</t>
  </si>
  <si>
    <t>Novembre</t>
  </si>
  <si>
    <t>Décembre</t>
  </si>
  <si>
    <t>JANVIER 2019</t>
  </si>
  <si>
    <t>FEVRIER 2019</t>
  </si>
  <si>
    <t>MARS 2019</t>
  </si>
  <si>
    <t>AVRIL 2019</t>
  </si>
  <si>
    <t>MAI 2019</t>
  </si>
  <si>
    <t>JUIN 2019</t>
  </si>
  <si>
    <t>JUILLET 2019</t>
  </si>
  <si>
    <t>AOUT 2019</t>
  </si>
  <si>
    <t>SEPTEMBRE 2019</t>
  </si>
  <si>
    <t>OCTOBRE 2019</t>
  </si>
  <si>
    <t>NOVEMBRE 2019</t>
  </si>
  <si>
    <t>DECEMBRE 2019</t>
  </si>
  <si>
    <t xml:space="preserve">les 20 juillet et 20 janvier  au plus tard, </t>
  </si>
  <si>
    <t xml:space="preserve">les 20 juillet et 20 janvier au plus tard,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</si>
</sst>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rgb="FFC00000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81">
    <xf numFmtId="0" fontId="0" fillId="0" borderId="0" xfId="0"/>
    <xf numFmtId="0" fontId="0" fillId="0" borderId="1" xfId="0" applyBorder="1"/>
    <xf numFmtId="0" fontId="5" fillId="0" borderId="0" xfId="2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 applyBorder="1" applyProtection="1"/>
    <xf numFmtId="0" fontId="7" fillId="0" borderId="0" xfId="2" applyFont="1" applyProtection="1"/>
    <xf numFmtId="0" fontId="0" fillId="0" borderId="0" xfId="0" applyBorder="1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2" applyFill="1" applyBorder="1" applyAlignment="1" applyProtection="1">
      <alignment horizontal="center"/>
      <protection locked="0"/>
    </xf>
    <xf numFmtId="0" fontId="5" fillId="3" borderId="10" xfId="2" applyFont="1" applyFill="1" applyBorder="1" applyAlignment="1" applyProtection="1">
      <alignment horizontal="center" vertical="center" wrapText="1"/>
    </xf>
    <xf numFmtId="14" fontId="5" fillId="3" borderId="10" xfId="2" applyNumberFormat="1" applyFont="1" applyFill="1" applyBorder="1" applyAlignment="1" applyProtection="1">
      <alignment horizontal="center" vertical="center" wrapText="1"/>
    </xf>
    <xf numFmtId="1" fontId="5" fillId="3" borderId="10" xfId="2" applyNumberFormat="1" applyFont="1" applyFill="1" applyBorder="1" applyAlignment="1" applyProtection="1">
      <alignment horizontal="center" vertical="center" wrapText="1"/>
    </xf>
    <xf numFmtId="14" fontId="5" fillId="0" borderId="12" xfId="2" applyNumberFormat="1" applyBorder="1" applyAlignment="1" applyProtection="1">
      <alignment horizontal="center" vertical="center" wrapText="1"/>
      <protection locked="0"/>
    </xf>
    <xf numFmtId="0" fontId="5" fillId="0" borderId="12" xfId="2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3" fillId="0" borderId="0" xfId="0" applyNumberFormat="1" applyFont="1"/>
    <xf numFmtId="0" fontId="13" fillId="0" borderId="0" xfId="0" applyFont="1"/>
    <xf numFmtId="0" fontId="13" fillId="2" borderId="14" xfId="0" applyFont="1" applyFill="1" applyBorder="1"/>
    <xf numFmtId="0" fontId="13" fillId="0" borderId="15" xfId="0" applyFont="1" applyBorder="1"/>
    <xf numFmtId="0" fontId="13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49" fontId="0" fillId="0" borderId="0" xfId="0" applyNumberFormat="1" applyBorder="1"/>
    <xf numFmtId="0" fontId="15" fillId="0" borderId="0" xfId="2" applyFont="1" applyBorder="1" applyProtection="1"/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</xf>
    <xf numFmtId="0" fontId="5" fillId="0" borderId="3" xfId="2" applyBorder="1" applyAlignment="1" applyProtection="1">
      <alignment horizontal="center"/>
    </xf>
    <xf numFmtId="0" fontId="5" fillId="0" borderId="1" xfId="2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0" xfId="2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</xf>
    <xf numFmtId="0" fontId="5" fillId="0" borderId="3" xfId="2" applyBorder="1" applyAlignment="1" applyProtection="1">
      <alignment horizontal="center"/>
    </xf>
    <xf numFmtId="0" fontId="5" fillId="0" borderId="1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5" fillId="0" borderId="0" xfId="2" applyFill="1" applyProtection="1">
      <protection locked="0"/>
    </xf>
    <xf numFmtId="0" fontId="5" fillId="0" borderId="0" xfId="2" applyBorder="1" applyProtection="1">
      <protection locked="0"/>
    </xf>
    <xf numFmtId="0" fontId="0" fillId="0" borderId="3" xfId="0" applyBorder="1"/>
    <xf numFmtId="0" fontId="5" fillId="3" borderId="21" xfId="2" applyFont="1" applyFill="1" applyBorder="1" applyAlignment="1" applyProtection="1">
      <alignment horizontal="center" vertical="center" wrapText="1"/>
    </xf>
    <xf numFmtId="0" fontId="5" fillId="3" borderId="22" xfId="2" applyFont="1" applyFill="1" applyBorder="1" applyProtection="1"/>
    <xf numFmtId="0" fontId="5" fillId="0" borderId="24" xfId="2" applyBorder="1" applyAlignment="1" applyProtection="1">
      <alignment horizontal="center" vertical="center"/>
      <protection locked="0"/>
    </xf>
    <xf numFmtId="0" fontId="5" fillId="2" borderId="25" xfId="2" applyFont="1" applyFill="1" applyBorder="1" applyProtection="1">
      <protection locked="0"/>
    </xf>
    <xf numFmtId="0" fontId="5" fillId="2" borderId="26" xfId="2" applyFill="1" applyBorder="1" applyAlignment="1" applyProtection="1">
      <alignment wrapText="1"/>
      <protection locked="0"/>
    </xf>
    <xf numFmtId="0" fontId="3" fillId="0" borderId="0" xfId="0" applyFont="1" applyAlignment="1"/>
    <xf numFmtId="0" fontId="5" fillId="0" borderId="0" xfId="2" applyBorder="1" applyAlignment="1" applyProtection="1">
      <alignment horizontal="center" vertical="center" wrapText="1"/>
      <protection locked="0"/>
    </xf>
    <xf numFmtId="0" fontId="5" fillId="3" borderId="20" xfId="2" applyFont="1" applyFill="1" applyBorder="1" applyAlignment="1" applyProtection="1">
      <alignment horizontal="center" vertical="center"/>
    </xf>
    <xf numFmtId="1" fontId="5" fillId="0" borderId="10" xfId="2" applyNumberFormat="1" applyFont="1" applyFill="1" applyBorder="1" applyAlignment="1" applyProtection="1">
      <alignment horizontal="center" vertical="center" wrapText="1"/>
    </xf>
    <xf numFmtId="0" fontId="5" fillId="0" borderId="29" xfId="2" applyBorder="1" applyAlignment="1" applyProtection="1">
      <alignment horizontal="center" vertical="center"/>
      <protection locked="0"/>
    </xf>
    <xf numFmtId="0" fontId="5" fillId="0" borderId="30" xfId="2" applyBorder="1" applyAlignment="1" applyProtection="1">
      <alignment horizontal="center" vertical="center" wrapText="1"/>
      <protection locked="0"/>
    </xf>
    <xf numFmtId="1" fontId="5" fillId="3" borderId="31" xfId="2" applyNumberFormat="1" applyFont="1" applyFill="1" applyBorder="1" applyAlignment="1" applyProtection="1">
      <alignment horizontal="center" vertical="center" wrapText="1"/>
    </xf>
    <xf numFmtId="1" fontId="5" fillId="0" borderId="31" xfId="2" applyNumberFormat="1" applyFont="1" applyFill="1" applyBorder="1" applyAlignment="1" applyProtection="1">
      <alignment horizontal="center" vertical="center" wrapText="1"/>
    </xf>
    <xf numFmtId="0" fontId="5" fillId="0" borderId="32" xfId="2" applyBorder="1" applyAlignment="1" applyProtection="1">
      <alignment horizontal="center" vertical="center" wrapText="1"/>
      <protection locked="0"/>
    </xf>
    <xf numFmtId="0" fontId="5" fillId="0" borderId="33" xfId="2" applyBorder="1" applyAlignment="1" applyProtection="1">
      <alignment horizontal="center" vertical="center" wrapText="1"/>
      <protection locked="0"/>
    </xf>
    <xf numFmtId="0" fontId="5" fillId="2" borderId="34" xfId="2" applyFill="1" applyBorder="1" applyAlignment="1" applyProtection="1">
      <alignment wrapText="1"/>
    </xf>
    <xf numFmtId="1" fontId="5" fillId="3" borderId="16" xfId="2" applyNumberFormat="1" applyFont="1" applyFill="1" applyBorder="1" applyAlignment="1" applyProtection="1">
      <alignment horizontal="center" vertical="center" wrapText="1"/>
    </xf>
    <xf numFmtId="1" fontId="5" fillId="0" borderId="16" xfId="2" applyNumberFormat="1" applyFont="1" applyFill="1" applyBorder="1" applyAlignment="1" applyProtection="1">
      <alignment horizontal="center" vertical="center" wrapText="1"/>
    </xf>
    <xf numFmtId="165" fontId="5" fillId="3" borderId="11" xfId="2" applyNumberFormat="1" applyFont="1" applyFill="1" applyBorder="1" applyAlignment="1" applyProtection="1">
      <alignment horizontal="center" vertical="center" wrapText="1"/>
    </xf>
    <xf numFmtId="165" fontId="5" fillId="7" borderId="11" xfId="2" applyNumberFormat="1" applyFont="1" applyFill="1" applyBorder="1" applyAlignment="1" applyProtection="1">
      <alignment horizontal="center" vertical="center" wrapText="1"/>
    </xf>
    <xf numFmtId="8" fontId="5" fillId="3" borderId="23" xfId="1" applyNumberFormat="1" applyFont="1" applyFill="1" applyBorder="1" applyAlignment="1" applyProtection="1">
      <alignment horizontal="center" vertical="center" wrapText="1"/>
    </xf>
    <xf numFmtId="0" fontId="5" fillId="3" borderId="36" xfId="2" applyFont="1" applyFill="1" applyBorder="1" applyAlignment="1" applyProtection="1">
      <alignment horizontal="center" vertical="center" wrapText="1"/>
    </xf>
    <xf numFmtId="0" fontId="8" fillId="7" borderId="37" xfId="2" applyFont="1" applyFill="1" applyBorder="1" applyAlignment="1" applyProtection="1">
      <alignment horizontal="center" vertical="center" wrapText="1"/>
    </xf>
    <xf numFmtId="0" fontId="5" fillId="3" borderId="38" xfId="2" applyFont="1" applyFill="1" applyBorder="1" applyAlignment="1" applyProtection="1">
      <alignment horizontal="center" vertical="center" wrapText="1"/>
    </xf>
    <xf numFmtId="164" fontId="5" fillId="3" borderId="40" xfId="2" applyNumberFormat="1" applyFont="1" applyFill="1" applyBorder="1" applyAlignment="1" applyProtection="1">
      <alignment horizontal="right"/>
    </xf>
    <xf numFmtId="0" fontId="5" fillId="0" borderId="42" xfId="2" applyBorder="1" applyAlignment="1" applyProtection="1">
      <alignment horizontal="center" vertical="center" wrapText="1"/>
      <protection locked="0"/>
    </xf>
    <xf numFmtId="44" fontId="5" fillId="3" borderId="23" xfId="1" applyNumberFormat="1" applyFont="1" applyFill="1" applyBorder="1" applyAlignment="1" applyProtection="1">
      <alignment horizontal="center" vertical="center" wrapText="1"/>
    </xf>
    <xf numFmtId="44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44" fontId="5" fillId="3" borderId="11" xfId="2" applyNumberFormat="1" applyFont="1" applyFill="1" applyBorder="1" applyAlignment="1" applyProtection="1">
      <alignment horizontal="center" vertical="center" wrapText="1"/>
    </xf>
    <xf numFmtId="44" fontId="5" fillId="2" borderId="34" xfId="2" applyNumberFormat="1" applyFill="1" applyBorder="1" applyAlignment="1" applyProtection="1">
      <alignment wrapText="1"/>
    </xf>
    <xf numFmtId="44" fontId="8" fillId="2" borderId="35" xfId="2" applyNumberFormat="1" applyFont="1" applyFill="1" applyBorder="1" applyAlignment="1" applyProtection="1">
      <alignment wrapText="1"/>
    </xf>
    <xf numFmtId="44" fontId="5" fillId="2" borderId="26" xfId="2" applyNumberFormat="1" applyFill="1" applyBorder="1" applyAlignment="1" applyProtection="1">
      <alignment wrapText="1"/>
    </xf>
    <xf numFmtId="44" fontId="8" fillId="2" borderId="27" xfId="2" applyNumberFormat="1" applyFont="1" applyFill="1" applyBorder="1" applyAlignment="1" applyProtection="1">
      <alignment wrapText="1"/>
    </xf>
    <xf numFmtId="0" fontId="0" fillId="0" borderId="47" xfId="0" applyFill="1" applyBorder="1"/>
    <xf numFmtId="165" fontId="18" fillId="4" borderId="48" xfId="0" applyNumberFormat="1" applyFont="1" applyFill="1" applyBorder="1"/>
    <xf numFmtId="0" fontId="0" fillId="0" borderId="48" xfId="0" applyFill="1" applyBorder="1"/>
    <xf numFmtId="0" fontId="0" fillId="0" borderId="49" xfId="0" applyFill="1" applyBorder="1"/>
    <xf numFmtId="165" fontId="5" fillId="4" borderId="48" xfId="2" applyNumberFormat="1" applyFont="1" applyFill="1" applyBorder="1" applyProtection="1"/>
    <xf numFmtId="165" fontId="5" fillId="4" borderId="48" xfId="2" applyNumberFormat="1" applyFill="1" applyBorder="1" applyProtection="1">
      <protection locked="0"/>
    </xf>
    <xf numFmtId="0" fontId="5" fillId="0" borderId="49" xfId="2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0" fillId="0" borderId="39" xfId="0" applyBorder="1"/>
    <xf numFmtId="0" fontId="5" fillId="6" borderId="51" xfId="2" applyFill="1" applyBorder="1" applyAlignment="1" applyProtection="1">
      <alignment wrapText="1"/>
    </xf>
    <xf numFmtId="0" fontId="5" fillId="6" borderId="52" xfId="2" applyFill="1" applyBorder="1" applyAlignment="1" applyProtection="1">
      <alignment wrapText="1"/>
    </xf>
    <xf numFmtId="0" fontId="5" fillId="6" borderId="37" xfId="2" applyFill="1" applyBorder="1" applyAlignment="1" applyProtection="1">
      <alignment wrapText="1"/>
    </xf>
    <xf numFmtId="0" fontId="5" fillId="3" borderId="53" xfId="2" applyFont="1" applyFill="1" applyBorder="1" applyAlignment="1" applyProtection="1">
      <alignment horizontal="center" vertical="center" wrapText="1"/>
    </xf>
    <xf numFmtId="0" fontId="5" fillId="3" borderId="54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55" xfId="2" applyFont="1" applyFill="1" applyBorder="1" applyAlignment="1" applyProtection="1">
      <alignment horizontal="center" vertical="center" wrapText="1"/>
    </xf>
    <xf numFmtId="0" fontId="0" fillId="5" borderId="56" xfId="0" applyFill="1" applyBorder="1"/>
    <xf numFmtId="0" fontId="0" fillId="5" borderId="57" xfId="0" applyFill="1" applyBorder="1"/>
    <xf numFmtId="0" fontId="0" fillId="5" borderId="59" xfId="0" applyFill="1" applyBorder="1"/>
    <xf numFmtId="0" fontId="0" fillId="0" borderId="60" xfId="0" applyBorder="1"/>
    <xf numFmtId="0" fontId="5" fillId="3" borderId="62" xfId="2" applyFont="1" applyFill="1" applyBorder="1" applyAlignment="1" applyProtection="1">
      <alignment horizontal="center" vertical="center" wrapText="1"/>
    </xf>
    <xf numFmtId="44" fontId="5" fillId="7" borderId="11" xfId="2" applyNumberFormat="1" applyFont="1" applyFill="1" applyBorder="1" applyAlignment="1" applyProtection="1">
      <alignment horizontal="center" vertical="center" wrapText="1"/>
    </xf>
    <xf numFmtId="44" fontId="5" fillId="3" borderId="41" xfId="2" applyNumberFormat="1" applyFont="1" applyFill="1" applyBorder="1" applyAlignment="1" applyProtection="1">
      <alignment horizontal="left"/>
    </xf>
    <xf numFmtId="44" fontId="5" fillId="7" borderId="39" xfId="2" applyNumberFormat="1" applyFont="1" applyFill="1" applyBorder="1" applyAlignment="1" applyProtection="1">
      <alignment horizontal="left"/>
    </xf>
    <xf numFmtId="44" fontId="5" fillId="3" borderId="40" xfId="2" applyNumberFormat="1" applyFont="1" applyFill="1" applyBorder="1" applyAlignment="1" applyProtection="1">
      <alignment horizontal="right"/>
    </xf>
    <xf numFmtId="1" fontId="5" fillId="2" borderId="26" xfId="2" applyNumberFormat="1" applyFill="1" applyBorder="1" applyAlignment="1" applyProtection="1">
      <alignment wrapText="1"/>
    </xf>
    <xf numFmtId="0" fontId="5" fillId="3" borderId="63" xfId="2" applyFont="1" applyFill="1" applyBorder="1" applyAlignment="1" applyProtection="1">
      <alignment horizontal="center" vertical="center" wrapText="1"/>
    </xf>
    <xf numFmtId="0" fontId="5" fillId="0" borderId="10" xfId="2" applyBorder="1" applyAlignment="1" applyProtection="1">
      <alignment horizontal="center" vertical="center" wrapText="1"/>
      <protection locked="0"/>
    </xf>
    <xf numFmtId="1" fontId="5" fillId="3" borderId="16" xfId="2" applyNumberFormat="1" applyFont="1" applyFill="1" applyBorder="1" applyAlignment="1" applyProtection="1">
      <alignment horizontal="left"/>
    </xf>
    <xf numFmtId="1" fontId="5" fillId="2" borderId="34" xfId="2" applyNumberFormat="1" applyFill="1" applyBorder="1" applyAlignment="1" applyProtection="1">
      <alignment wrapText="1"/>
    </xf>
    <xf numFmtId="1" fontId="5" fillId="3" borderId="16" xfId="2" applyNumberFormat="1" applyFont="1" applyFill="1" applyBorder="1" applyAlignment="1" applyProtection="1">
      <alignment horizontal="right"/>
    </xf>
    <xf numFmtId="0" fontId="5" fillId="6" borderId="64" xfId="2" applyFill="1" applyBorder="1" applyAlignment="1" applyProtection="1">
      <alignment wrapText="1"/>
    </xf>
    <xf numFmtId="1" fontId="0" fillId="0" borderId="16" xfId="0" applyNumberFormat="1" applyBorder="1"/>
    <xf numFmtId="0" fontId="3" fillId="0" borderId="0" xfId="0" applyFont="1" applyFill="1" applyAlignment="1">
      <alignment horizontal="center"/>
    </xf>
    <xf numFmtId="44" fontId="5" fillId="9" borderId="11" xfId="2" applyNumberFormat="1" applyFill="1" applyBorder="1" applyAlignment="1" applyProtection="1">
      <alignment horizontal="center" vertical="center" wrapText="1"/>
      <protection locked="0"/>
    </xf>
    <xf numFmtId="44" fontId="5" fillId="9" borderId="11" xfId="2" applyNumberFormat="1" applyFont="1" applyFill="1" applyBorder="1" applyAlignment="1" applyProtection="1">
      <alignment horizontal="center" vertical="center" wrapText="1"/>
    </xf>
    <xf numFmtId="44" fontId="5" fillId="8" borderId="23" xfId="1" applyNumberFormat="1" applyFont="1" applyFill="1" applyBorder="1" applyAlignment="1" applyProtection="1">
      <alignment horizontal="center" vertical="center" wrapText="1"/>
    </xf>
    <xf numFmtId="44" fontId="5" fillId="8" borderId="23" xfId="1" applyFont="1" applyFill="1" applyBorder="1" applyAlignment="1" applyProtection="1">
      <alignment horizontal="center" vertical="center" wrapText="1"/>
    </xf>
    <xf numFmtId="44" fontId="0" fillId="9" borderId="50" xfId="0" applyNumberFormat="1" applyFill="1" applyBorder="1"/>
    <xf numFmtId="44" fontId="0" fillId="9" borderId="16" xfId="0" applyNumberFormat="1" applyFill="1" applyBorder="1"/>
    <xf numFmtId="0" fontId="0" fillId="9" borderId="60" xfId="0" applyFill="1" applyBorder="1"/>
    <xf numFmtId="44" fontId="0" fillId="8" borderId="38" xfId="0" applyNumberFormat="1" applyFill="1" applyBorder="1"/>
    <xf numFmtId="44" fontId="0" fillId="8" borderId="58" xfId="0" applyNumberFormat="1" applyFill="1" applyBorder="1"/>
    <xf numFmtId="44" fontId="0" fillId="8" borderId="61" xfId="1" applyFont="1" applyFill="1" applyBorder="1"/>
    <xf numFmtId="44" fontId="0" fillId="7" borderId="50" xfId="0" applyNumberFormat="1" applyFill="1" applyBorder="1"/>
    <xf numFmtId="44" fontId="0" fillId="7" borderId="16" xfId="0" applyNumberFormat="1" applyFill="1" applyBorder="1"/>
    <xf numFmtId="0" fontId="0" fillId="7" borderId="60" xfId="0" applyFill="1" applyBorder="1"/>
    <xf numFmtId="1" fontId="0" fillId="0" borderId="39" xfId="0" applyNumberFormat="1" applyBorder="1"/>
    <xf numFmtId="0" fontId="16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7" fillId="0" borderId="19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center"/>
      <protection locked="0"/>
    </xf>
    <xf numFmtId="0" fontId="17" fillId="0" borderId="46" xfId="2" applyFont="1" applyFill="1" applyBorder="1" applyAlignment="1" applyProtection="1">
      <alignment horizontal="center"/>
      <protection locked="0"/>
    </xf>
    <xf numFmtId="0" fontId="5" fillId="3" borderId="28" xfId="2" applyFont="1" applyFill="1" applyBorder="1" applyAlignment="1" applyProtection="1">
      <alignment horizontal="center"/>
    </xf>
    <xf numFmtId="0" fontId="5" fillId="3" borderId="13" xfId="2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2" applyFont="1" applyBorder="1" applyAlignment="1" applyProtection="1">
      <alignment horizontal="center"/>
    </xf>
    <xf numFmtId="0" fontId="5" fillId="0" borderId="1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8" fillId="0" borderId="43" xfId="2" applyFont="1" applyFill="1" applyBorder="1" applyAlignment="1" applyProtection="1">
      <alignment horizontal="center"/>
      <protection locked="0"/>
    </xf>
    <xf numFmtId="0" fontId="8" fillId="0" borderId="44" xfId="2" applyFont="1" applyFill="1" applyBorder="1" applyAlignment="1" applyProtection="1">
      <alignment horizontal="center"/>
      <protection locked="0"/>
    </xf>
    <xf numFmtId="0" fontId="8" fillId="0" borderId="45" xfId="2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5" fillId="0" borderId="0" xfId="2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129540</xdr:rowOff>
    </xdr:from>
    <xdr:to>
      <xdr:col>1</xdr:col>
      <xdr:colOff>670560</xdr:colOff>
      <xdr:row>4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" y="129540"/>
          <a:ext cx="1082040" cy="8420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129540</xdr:rowOff>
    </xdr:from>
    <xdr:to>
      <xdr:col>1</xdr:col>
      <xdr:colOff>670560</xdr:colOff>
      <xdr:row>4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" y="129540"/>
          <a:ext cx="1112520" cy="8915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5"/>
  <sheetViews>
    <sheetView tabSelected="1" workbookViewId="0">
      <selection activeCell="I30" sqref="I30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73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/>
      <c r="C16" s="104"/>
      <c r="D16" s="105"/>
      <c r="E16" s="102"/>
      <c r="F16" s="106"/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>G20*$B$16</f>
        <v>0</v>
      </c>
      <c r="I20" s="126">
        <f t="shared" ref="I20:I29" si="0">G20*$F$16</f>
        <v>0</v>
      </c>
      <c r="J20" s="141">
        <f t="shared" ref="J20:J29" si="1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ref="H21:H29" si="2">G21*$B$16</f>
        <v>0</v>
      </c>
      <c r="I21" s="126">
        <f t="shared" si="0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2"/>
        <v>0</v>
      </c>
      <c r="I22" s="126">
        <f t="shared" si="0"/>
        <v>0</v>
      </c>
      <c r="J22" s="141">
        <f t="shared" si="1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2"/>
        <v>0</v>
      </c>
      <c r="I23" s="126">
        <f t="shared" si="0"/>
        <v>0</v>
      </c>
      <c r="J23" s="141">
        <f t="shared" si="1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2"/>
        <v>0</v>
      </c>
      <c r="I24" s="126">
        <f t="shared" si="0"/>
        <v>0</v>
      </c>
      <c r="J24" s="141">
        <f t="shared" si="1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2"/>
        <v>0</v>
      </c>
      <c r="I25" s="126">
        <f t="shared" si="0"/>
        <v>0</v>
      </c>
      <c r="J25" s="141">
        <f t="shared" si="1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2"/>
        <v>0</v>
      </c>
      <c r="I26" s="126">
        <f t="shared" si="0"/>
        <v>0</v>
      </c>
      <c r="J26" s="141">
        <f t="shared" si="1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2"/>
        <v>0</v>
      </c>
      <c r="I27" s="126">
        <f t="shared" si="0"/>
        <v>0</v>
      </c>
      <c r="J27" s="141">
        <f t="shared" si="1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2"/>
        <v>0</v>
      </c>
      <c r="I28" s="126">
        <f t="shared" si="0"/>
        <v>0</v>
      </c>
      <c r="J28" s="141">
        <f t="shared" si="1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2"/>
        <v>0</v>
      </c>
      <c r="I29" s="126">
        <f t="shared" si="0"/>
        <v>0</v>
      </c>
      <c r="J29" s="141">
        <f t="shared" si="1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1843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J55"/>
  <sheetViews>
    <sheetView topLeftCell="A25" workbookViewId="0">
      <selection activeCell="I30" sqref="I30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74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19457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2:J55"/>
  <sheetViews>
    <sheetView topLeftCell="A14" workbookViewId="0">
      <selection activeCell="J20" sqref="J20:J29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75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0481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2:J55"/>
  <sheetViews>
    <sheetView topLeftCell="A24" workbookViewId="0">
      <selection activeCell="I30" sqref="I30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76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1505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2:J55"/>
  <sheetViews>
    <sheetView topLeftCell="A33" workbookViewId="0">
      <selection activeCell="L42" sqref="L42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77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252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2:J55"/>
  <sheetViews>
    <sheetView topLeftCell="A3" workbookViewId="0">
      <selection activeCell="I48" sqref="I48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78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3553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2:H46"/>
  <sheetViews>
    <sheetView workbookViewId="0">
      <selection activeCell="G27" sqref="G27"/>
    </sheetView>
  </sheetViews>
  <sheetFormatPr baseColWidth="10" defaultRowHeight="15"/>
  <cols>
    <col min="2" max="2" width="10.28515625" customWidth="1"/>
    <col min="3" max="3" width="12.5703125" customWidth="1"/>
    <col min="5" max="6" width="9.42578125" customWidth="1"/>
    <col min="7" max="7" width="10.7109375" customWidth="1"/>
    <col min="8" max="8" width="11.42578125" customWidth="1"/>
  </cols>
  <sheetData>
    <row r="2" spans="1:8" ht="18.75">
      <c r="D2" s="175" t="s">
        <v>65</v>
      </c>
      <c r="E2" s="175"/>
      <c r="F2" s="175"/>
      <c r="G2" s="175"/>
      <c r="H2" s="175"/>
    </row>
    <row r="4" spans="1:8" ht="15.75">
      <c r="C4" s="16"/>
      <c r="D4" s="17" t="s">
        <v>22</v>
      </c>
      <c r="E4" s="17"/>
      <c r="F4" s="18"/>
      <c r="G4" s="18"/>
    </row>
    <row r="5" spans="1:8" ht="15.75">
      <c r="C5" s="19"/>
      <c r="D5" s="17" t="s">
        <v>23</v>
      </c>
      <c r="E5" s="17"/>
      <c r="F5" s="18"/>
      <c r="G5" s="18"/>
    </row>
    <row r="7" spans="1:8">
      <c r="A7" s="20" t="s">
        <v>24</v>
      </c>
      <c r="B7" s="20"/>
      <c r="C7" s="21"/>
      <c r="D7" s="20"/>
      <c r="E7" s="20"/>
    </row>
    <row r="8" spans="1:8">
      <c r="A8" s="20" t="s">
        <v>25</v>
      </c>
      <c r="B8" s="20"/>
      <c r="C8" s="20"/>
      <c r="D8" s="20"/>
      <c r="E8" s="20"/>
    </row>
    <row r="10" spans="1:8" ht="15.75">
      <c r="A10" s="22" t="s">
        <v>26</v>
      </c>
      <c r="B10" s="23"/>
      <c r="C10" s="24"/>
      <c r="D10" s="24"/>
      <c r="E10" s="24"/>
      <c r="F10" s="24"/>
      <c r="G10" s="24"/>
      <c r="H10" s="24"/>
    </row>
    <row r="11" spans="1:8" ht="15.75">
      <c r="A11" s="23" t="s">
        <v>27</v>
      </c>
      <c r="B11" s="23"/>
      <c r="C11" s="25"/>
      <c r="D11" s="25"/>
      <c r="E11" s="25"/>
      <c r="F11" s="25"/>
      <c r="G11" s="25"/>
      <c r="H11" s="25"/>
    </row>
    <row r="12" spans="1:8" ht="15.75">
      <c r="A12" s="23" t="s">
        <v>28</v>
      </c>
      <c r="B12" s="23"/>
      <c r="C12" s="25"/>
      <c r="D12" s="25"/>
      <c r="E12" s="25"/>
      <c r="F12" s="25"/>
      <c r="G12" s="25"/>
      <c r="H12" s="25"/>
    </row>
    <row r="13" spans="1:8" ht="15.75">
      <c r="A13" s="23" t="s">
        <v>5</v>
      </c>
      <c r="B13" s="23"/>
      <c r="C13" s="26"/>
      <c r="D13" s="26"/>
      <c r="E13" s="26"/>
      <c r="F13" s="26"/>
      <c r="G13" s="26"/>
      <c r="H13" s="26"/>
    </row>
    <row r="14" spans="1:8" ht="15.75">
      <c r="A14" s="23" t="s">
        <v>29</v>
      </c>
      <c r="B14" s="23"/>
      <c r="C14" s="25"/>
      <c r="D14" s="25"/>
      <c r="E14" s="25"/>
      <c r="F14" s="25"/>
      <c r="G14" s="25"/>
      <c r="H14" s="25"/>
    </row>
    <row r="16" spans="1:8" ht="15.75">
      <c r="A16" s="176" t="s">
        <v>66</v>
      </c>
      <c r="B16" s="176"/>
      <c r="C16" s="176"/>
      <c r="D16" s="176"/>
      <c r="E16" s="176"/>
      <c r="F16" s="176"/>
      <c r="G16" s="176"/>
      <c r="H16" s="176"/>
    </row>
    <row r="18" spans="1:8" ht="15.75" thickBot="1"/>
    <row r="19" spans="1:8" ht="45.75" thickBot="1">
      <c r="B19" s="117" t="s">
        <v>15</v>
      </c>
      <c r="C19" s="118" t="s">
        <v>16</v>
      </c>
      <c r="D19" s="118" t="s">
        <v>17</v>
      </c>
      <c r="E19" s="131" t="s">
        <v>18</v>
      </c>
      <c r="F19" s="125" t="s">
        <v>64</v>
      </c>
      <c r="G19" s="119" t="s">
        <v>62</v>
      </c>
      <c r="H19" s="120" t="s">
        <v>19</v>
      </c>
    </row>
    <row r="20" spans="1:8">
      <c r="A20" s="121" t="s">
        <v>67</v>
      </c>
      <c r="B20" s="114">
        <f>Janvier!D55</f>
        <v>0</v>
      </c>
      <c r="C20" s="115">
        <f>Janvier!E55</f>
        <v>0</v>
      </c>
      <c r="D20" s="116">
        <f>Janvier!F55</f>
        <v>0</v>
      </c>
      <c r="E20" s="136">
        <f>Janvier!G55</f>
        <v>0</v>
      </c>
      <c r="F20" s="143">
        <f>Janvier!H55</f>
        <v>0</v>
      </c>
      <c r="G20" s="149">
        <f>Janvier!I55</f>
        <v>0</v>
      </c>
      <c r="H20" s="146">
        <f>Janvier!J55</f>
        <v>0</v>
      </c>
    </row>
    <row r="21" spans="1:8">
      <c r="A21" s="122" t="s">
        <v>68</v>
      </c>
      <c r="B21" s="113">
        <f>Février!D55</f>
        <v>0</v>
      </c>
      <c r="C21" s="113">
        <f>Février!E55</f>
        <v>0</v>
      </c>
      <c r="D21" s="113">
        <f>Février!F55</f>
        <v>0</v>
      </c>
      <c r="E21" s="113">
        <f>Février!G55</f>
        <v>0</v>
      </c>
      <c r="F21" s="144">
        <f>Février!H55</f>
        <v>0</v>
      </c>
      <c r="G21" s="150">
        <f>Février!I55</f>
        <v>0</v>
      </c>
      <c r="H21" s="147">
        <f>Février!J55</f>
        <v>0</v>
      </c>
    </row>
    <row r="22" spans="1:8">
      <c r="A22" s="122" t="s">
        <v>69</v>
      </c>
      <c r="B22" s="27">
        <f>Mars!D55</f>
        <v>0</v>
      </c>
      <c r="C22" s="27">
        <f>Mars!E55</f>
        <v>0</v>
      </c>
      <c r="D22" s="27">
        <f>Mars!F55</f>
        <v>0</v>
      </c>
      <c r="E22" s="27">
        <f>Mars!G55</f>
        <v>0</v>
      </c>
      <c r="F22" s="144">
        <f>Mars!H55</f>
        <v>0</v>
      </c>
      <c r="G22" s="150">
        <f>Mars!I55</f>
        <v>0</v>
      </c>
      <c r="H22" s="147">
        <f>Mars!J55</f>
        <v>0</v>
      </c>
    </row>
    <row r="23" spans="1:8">
      <c r="A23" s="122" t="s">
        <v>30</v>
      </c>
      <c r="B23" s="27">
        <f>Avril!D55</f>
        <v>0</v>
      </c>
      <c r="C23" s="27">
        <f>Avril!E55</f>
        <v>0</v>
      </c>
      <c r="D23" s="27">
        <f>Avril!F55</f>
        <v>0</v>
      </c>
      <c r="E23" s="27">
        <f>Avril!G55</f>
        <v>0</v>
      </c>
      <c r="F23" s="144">
        <f>Avril!H55</f>
        <v>0</v>
      </c>
      <c r="G23" s="150">
        <f>Avril!I55</f>
        <v>0</v>
      </c>
      <c r="H23" s="147">
        <f>Avril!J55</f>
        <v>0</v>
      </c>
    </row>
    <row r="24" spans="1:8">
      <c r="A24" s="122" t="s">
        <v>31</v>
      </c>
      <c r="B24" s="27">
        <f>Mai!D55</f>
        <v>0</v>
      </c>
      <c r="C24" s="27">
        <f>Mai!E55</f>
        <v>0</v>
      </c>
      <c r="D24" s="27">
        <f>Mai!F55</f>
        <v>0</v>
      </c>
      <c r="E24" s="137">
        <f>Mai!G55</f>
        <v>0</v>
      </c>
      <c r="F24" s="144">
        <f>Mai!H55</f>
        <v>0</v>
      </c>
      <c r="G24" s="150">
        <f>Mai!I55</f>
        <v>0</v>
      </c>
      <c r="H24" s="147">
        <f>Mai!J55</f>
        <v>0</v>
      </c>
    </row>
    <row r="25" spans="1:8">
      <c r="A25" s="122" t="s">
        <v>32</v>
      </c>
      <c r="B25" s="27">
        <f>Juin!D55</f>
        <v>0</v>
      </c>
      <c r="C25" s="27">
        <f>Juin!E55</f>
        <v>0</v>
      </c>
      <c r="D25" s="27">
        <f>Juin!F55</f>
        <v>0</v>
      </c>
      <c r="E25" s="137">
        <f>Juin!G55</f>
        <v>0</v>
      </c>
      <c r="F25" s="144">
        <f>Juin!H55</f>
        <v>0</v>
      </c>
      <c r="G25" s="150">
        <f>Juin!I55</f>
        <v>0</v>
      </c>
      <c r="H25" s="147">
        <f>Juin!J55</f>
        <v>0</v>
      </c>
    </row>
    <row r="26" spans="1:8" ht="15.75" thickBot="1"/>
    <row r="27" spans="1:8" ht="15.75" thickBot="1">
      <c r="A27" s="123" t="s">
        <v>36</v>
      </c>
      <c r="B27" s="124">
        <f>SUM(B20:B25)</f>
        <v>0</v>
      </c>
      <c r="C27" s="124">
        <f>SUM(C20:C25)</f>
        <v>0</v>
      </c>
      <c r="D27" s="124">
        <f>SUM(D20:D25)</f>
        <v>0</v>
      </c>
      <c r="E27" s="124"/>
      <c r="F27" s="145">
        <f>SUM(F20:F25)</f>
        <v>0</v>
      </c>
      <c r="G27" s="151">
        <f>SUM(G20:G25)</f>
        <v>0</v>
      </c>
      <c r="H27" s="148">
        <f>SUM(H20:H25)</f>
        <v>0</v>
      </c>
    </row>
    <row r="29" spans="1:8" ht="15.75" thickBot="1"/>
    <row r="30" spans="1:8">
      <c r="B30" s="177" t="s">
        <v>37</v>
      </c>
      <c r="C30" s="178"/>
      <c r="D30" s="178"/>
      <c r="E30" s="178"/>
      <c r="F30" s="178"/>
      <c r="G30" s="178"/>
      <c r="H30" s="179"/>
    </row>
    <row r="31" spans="1:8">
      <c r="B31" s="28"/>
      <c r="C31" s="29"/>
      <c r="D31" s="29"/>
      <c r="E31" s="29"/>
      <c r="F31" s="29"/>
      <c r="G31" s="29"/>
      <c r="H31" s="30"/>
    </row>
    <row r="32" spans="1:8">
      <c r="B32" s="28"/>
      <c r="C32" s="29"/>
      <c r="D32" s="29"/>
      <c r="E32" s="29"/>
      <c r="F32" s="29"/>
      <c r="G32" s="29"/>
      <c r="H32" s="30"/>
    </row>
    <row r="33" spans="1:8" ht="15.75" thickBot="1">
      <c r="B33" s="7"/>
      <c r="C33" s="8"/>
      <c r="D33" s="8"/>
      <c r="E33" s="8"/>
      <c r="F33" s="8"/>
      <c r="G33" s="8"/>
      <c r="H33" s="9"/>
    </row>
    <row r="35" spans="1:8">
      <c r="A35" s="31">
        <v>1</v>
      </c>
      <c r="C35" s="29"/>
      <c r="D35" s="32">
        <v>2</v>
      </c>
      <c r="E35" s="32"/>
    </row>
    <row r="36" spans="1:8">
      <c r="A36" s="33" t="s">
        <v>38</v>
      </c>
      <c r="C36" s="29"/>
      <c r="D36" s="34" t="s">
        <v>39</v>
      </c>
      <c r="E36" s="34"/>
    </row>
    <row r="37" spans="1:8">
      <c r="A37" t="s">
        <v>85</v>
      </c>
      <c r="C37" s="29"/>
      <c r="D37" s="29" t="s">
        <v>40</v>
      </c>
      <c r="E37" s="29"/>
    </row>
    <row r="38" spans="1:8">
      <c r="A38" t="s">
        <v>41</v>
      </c>
      <c r="C38" s="29"/>
      <c r="D38" s="29" t="s">
        <v>42</v>
      </c>
      <c r="E38" s="29"/>
    </row>
    <row r="39" spans="1:8">
      <c r="A39" t="s">
        <v>43</v>
      </c>
      <c r="C39" s="29"/>
      <c r="D39" s="29" t="s">
        <v>44</v>
      </c>
      <c r="E39" s="29"/>
    </row>
    <row r="40" spans="1:8">
      <c r="A40" t="s">
        <v>45</v>
      </c>
      <c r="C40" s="29"/>
      <c r="D40" s="35" t="s">
        <v>46</v>
      </c>
      <c r="E40" s="35"/>
    </row>
    <row r="41" spans="1:8">
      <c r="A41" s="33" t="s">
        <v>47</v>
      </c>
      <c r="C41" s="29"/>
      <c r="D41" s="35" t="s">
        <v>48</v>
      </c>
      <c r="E41" s="35"/>
    </row>
    <row r="42" spans="1:8">
      <c r="A42" t="s">
        <v>49</v>
      </c>
    </row>
    <row r="43" spans="1:8">
      <c r="A43" t="s">
        <v>50</v>
      </c>
      <c r="C43" s="29"/>
      <c r="D43" s="34" t="s">
        <v>51</v>
      </c>
      <c r="E43" s="34"/>
    </row>
    <row r="44" spans="1:8">
      <c r="C44" s="29"/>
      <c r="D44" s="29" t="s">
        <v>52</v>
      </c>
      <c r="E44" s="29"/>
    </row>
    <row r="45" spans="1:8">
      <c r="C45" s="29"/>
      <c r="D45" s="29" t="s">
        <v>50</v>
      </c>
      <c r="E45" s="29"/>
    </row>
    <row r="46" spans="1:8">
      <c r="C46" s="29"/>
      <c r="D46" s="29"/>
      <c r="E46" s="29"/>
    </row>
  </sheetData>
  <mergeCells count="3">
    <mergeCell ref="D2:H2"/>
    <mergeCell ref="A16:H16"/>
    <mergeCell ref="B30:H3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N55"/>
  <sheetViews>
    <sheetView topLeftCell="A33" workbookViewId="0">
      <selection activeCell="I30" sqref="I30"/>
    </sheetView>
  </sheetViews>
  <sheetFormatPr baseColWidth="10" defaultRowHeight="15"/>
  <cols>
    <col min="1" max="1" width="9.85546875" customWidth="1"/>
    <col min="2" max="2" width="15.42578125" customWidth="1"/>
    <col min="3" max="3" width="11.140625" customWidth="1"/>
    <col min="4" max="4" width="14" customWidth="1"/>
    <col min="5" max="6" width="14.85546875" customWidth="1"/>
    <col min="7" max="7" width="11" customWidth="1"/>
    <col min="9" max="9" width="12.42578125" customWidth="1"/>
    <col min="12" max="12" width="13.42578125" customWidth="1"/>
  </cols>
  <sheetData>
    <row r="2" spans="1:13" ht="15.75">
      <c r="C2" s="161" t="s">
        <v>0</v>
      </c>
      <c r="D2" s="161"/>
      <c r="E2" s="161"/>
      <c r="F2" s="161"/>
      <c r="G2" s="161"/>
      <c r="H2" s="161"/>
      <c r="I2" s="161"/>
      <c r="J2" s="161"/>
      <c r="K2" s="74"/>
    </row>
    <row r="3" spans="1:13" ht="15.75" thickBot="1"/>
    <row r="4" spans="1:13" ht="16.5" thickBot="1">
      <c r="H4" s="1" t="s">
        <v>1</v>
      </c>
      <c r="I4" s="162" t="s">
        <v>79</v>
      </c>
      <c r="J4" s="163"/>
      <c r="K4" s="50"/>
    </row>
    <row r="5" spans="1:13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  <c r="K5" s="3"/>
      <c r="L5" s="3"/>
      <c r="M5" s="2"/>
    </row>
    <row r="6" spans="1:13" ht="15.75" thickBot="1">
      <c r="A6" s="4" t="s">
        <v>3</v>
      </c>
      <c r="F6" s="5" t="s">
        <v>4</v>
      </c>
      <c r="M6" s="6"/>
    </row>
    <row r="7" spans="1:13" ht="15.75" thickBot="1">
      <c r="A7" s="36" t="s">
        <v>5</v>
      </c>
      <c r="C7" s="43"/>
      <c r="D7" s="44"/>
      <c r="E7" s="52"/>
      <c r="F7" s="36" t="s">
        <v>6</v>
      </c>
      <c r="G7" s="37"/>
      <c r="H7" s="38"/>
      <c r="I7" s="38"/>
      <c r="J7" s="39"/>
    </row>
    <row r="8" spans="1:13" ht="15.75" thickBot="1">
      <c r="A8" s="36" t="s">
        <v>7</v>
      </c>
      <c r="C8" s="45"/>
      <c r="D8" s="47"/>
      <c r="E8" s="52"/>
      <c r="F8" s="36" t="s">
        <v>8</v>
      </c>
      <c r="G8" s="40"/>
      <c r="H8" s="41"/>
      <c r="I8" s="41"/>
      <c r="J8" s="42"/>
    </row>
    <row r="9" spans="1:13" ht="15.75" thickBot="1">
      <c r="C9" s="48"/>
      <c r="D9" s="49"/>
      <c r="E9" s="52"/>
      <c r="F9" s="52"/>
      <c r="G9" s="52"/>
      <c r="I9" s="10"/>
      <c r="J9" s="51"/>
      <c r="K9" s="51"/>
      <c r="L9" s="51"/>
      <c r="M9" s="51"/>
    </row>
    <row r="10" spans="1:13" ht="15.75" thickBot="1">
      <c r="F10" s="36" t="s">
        <v>9</v>
      </c>
      <c r="G10" s="40"/>
      <c r="H10" s="41"/>
      <c r="I10" s="41"/>
      <c r="J10" s="42"/>
    </row>
    <row r="11" spans="1:13" ht="15.75" thickBot="1">
      <c r="A11" s="36" t="s">
        <v>10</v>
      </c>
      <c r="C11" s="164"/>
      <c r="D11" s="165"/>
      <c r="F11" s="36" t="s">
        <v>11</v>
      </c>
      <c r="G11" s="40"/>
      <c r="H11" s="41"/>
      <c r="I11" s="41"/>
      <c r="J11" s="68"/>
    </row>
    <row r="12" spans="1:13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3" ht="15.75" thickBot="1">
      <c r="A13" s="36"/>
      <c r="C13" s="52"/>
      <c r="D13" s="46"/>
      <c r="E13" s="52"/>
      <c r="F13" s="52"/>
      <c r="G13" s="52"/>
      <c r="H13" s="29"/>
      <c r="I13" s="36"/>
      <c r="J13" s="51"/>
      <c r="K13" s="51"/>
      <c r="L13" s="51"/>
      <c r="M13" s="51"/>
    </row>
    <row r="14" spans="1:13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3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3" s="65" customFormat="1" ht="15" customHeight="1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  <c r="K16" s="66"/>
    </row>
    <row r="17" spans="1:14" ht="12" customHeight="1" thickBot="1">
      <c r="A17" s="67"/>
      <c r="B17" s="2"/>
      <c r="C17" s="2"/>
      <c r="D17" s="67"/>
      <c r="E17" s="67"/>
      <c r="F17" s="67"/>
      <c r="G17" s="2"/>
      <c r="H17" s="2"/>
      <c r="I17" s="2"/>
      <c r="J17" s="67"/>
      <c r="K17" s="67"/>
      <c r="L17" s="2"/>
      <c r="M17" s="2"/>
    </row>
    <row r="18" spans="1:14" ht="58.5" customHeight="1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  <c r="K18" s="29"/>
      <c r="L18" s="180"/>
      <c r="M18" s="180"/>
      <c r="N18" s="180"/>
    </row>
    <row r="19" spans="1:14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4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4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4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4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4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4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4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4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4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4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4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4" ht="15.75" thickBot="1"/>
    <row r="32" spans="1:14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  <c r="K32" s="29"/>
      <c r="L32" s="75"/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3">
    <mergeCell ref="A33:C33"/>
    <mergeCell ref="A12:B12"/>
    <mergeCell ref="C11:D11"/>
    <mergeCell ref="A14:D14"/>
    <mergeCell ref="A15:D15"/>
    <mergeCell ref="E15:G15"/>
    <mergeCell ref="L18:N18"/>
    <mergeCell ref="H15:J15"/>
    <mergeCell ref="C12:D12"/>
    <mergeCell ref="C2:J2"/>
    <mergeCell ref="E14:G14"/>
    <mergeCell ref="I4:J4"/>
    <mergeCell ref="H14:J14"/>
  </mergeCells>
  <dataValidations count="2"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  <dataValidation type="list" allowBlank="1" showInputMessage="1" showErrorMessage="1" sqref="C11 C13:G13">
      <formula1>"HOTEL,GITE,CHAMBRE D'HOTES,CAMPING"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PBrush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2:J55"/>
  <sheetViews>
    <sheetView topLeftCell="A30" workbookViewId="0">
      <selection activeCell="H34" sqref="H34:H54"/>
    </sheetView>
  </sheetViews>
  <sheetFormatPr baseColWidth="10" defaultRowHeight="15"/>
  <cols>
    <col min="9" max="9" width="13.42578125" customWidth="1"/>
  </cols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80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58"/>
      <c r="D7" s="59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56"/>
      <c r="H8" s="41"/>
      <c r="I8" s="41"/>
      <c r="J8" s="57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56"/>
      <c r="H10" s="41"/>
      <c r="I10" s="41"/>
      <c r="J10" s="57"/>
    </row>
    <row r="11" spans="1:10" ht="15.75" thickBot="1">
      <c r="A11" s="36" t="s">
        <v>10</v>
      </c>
      <c r="C11" s="164"/>
      <c r="D11" s="165"/>
      <c r="F11" s="36" t="s">
        <v>11</v>
      </c>
      <c r="G11" s="56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87">
        <f>G19*$B$16</f>
        <v>0</v>
      </c>
      <c r="I19" s="88">
        <f>G19*$F$16</f>
        <v>0</v>
      </c>
      <c r="J19" s="89">
        <f>G19*$I$16</f>
        <v>0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 t="shared" si="2"/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5">
        <f>SUM(D30)</f>
        <v>0</v>
      </c>
      <c r="E33" s="135">
        <f t="shared" ref="E33:G33" si="4">SUM(E30)</f>
        <v>0</v>
      </c>
      <c r="F33" s="135">
        <f t="shared" si="4"/>
        <v>0</v>
      </c>
      <c r="G33" s="135">
        <f t="shared" si="4"/>
        <v>0</v>
      </c>
      <c r="H33" s="127">
        <f>SUM(H30)</f>
        <v>0</v>
      </c>
      <c r="I33" s="128">
        <f>SUM(I30)</f>
        <v>0</v>
      </c>
      <c r="J33" s="129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134">
        <f>SUM(D33:D54)</f>
        <v>0</v>
      </c>
      <c r="E55" s="134">
        <f t="shared" ref="E55:G55" si="8">SUM(E33:E54)</f>
        <v>0</v>
      </c>
      <c r="F55" s="134">
        <f t="shared" si="8"/>
        <v>0</v>
      </c>
      <c r="G55" s="13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33:C33"/>
    <mergeCell ref="A15:D15"/>
    <mergeCell ref="E15:G15"/>
    <mergeCell ref="H15:J15"/>
    <mergeCell ref="C2:J2"/>
    <mergeCell ref="I4:J4"/>
    <mergeCell ref="C11:D11"/>
    <mergeCell ref="C12:D12"/>
    <mergeCell ref="A14:D14"/>
    <mergeCell ref="E14:G14"/>
    <mergeCell ref="H14:J14"/>
    <mergeCell ref="A12:B12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PBrush" shapeId="6146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2:J54"/>
  <sheetViews>
    <sheetView topLeftCell="A33" workbookViewId="0">
      <selection activeCell="I30" sqref="I30"/>
    </sheetView>
  </sheetViews>
  <sheetFormatPr baseColWidth="10" defaultRowHeight="15"/>
  <cols>
    <col min="9" max="9" width="13.42578125" customWidth="1"/>
  </cols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81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58"/>
      <c r="D7" s="59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56"/>
      <c r="H8" s="41"/>
      <c r="I8" s="41"/>
      <c r="J8" s="57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56"/>
      <c r="H10" s="41"/>
      <c r="I10" s="41"/>
      <c r="J10" s="57"/>
    </row>
    <row r="11" spans="1:10" ht="15.75" thickBot="1">
      <c r="A11" s="36" t="s">
        <v>10</v>
      </c>
      <c r="C11" s="164"/>
      <c r="D11" s="165"/>
      <c r="F11" s="36" t="s">
        <v>11</v>
      </c>
      <c r="G11" s="56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0.8</v>
      </c>
      <c r="C16" s="104"/>
      <c r="D16" s="105"/>
      <c r="E16" s="102"/>
      <c r="F16" s="106">
        <v>0.4</v>
      </c>
      <c r="G16" s="105"/>
      <c r="H16" s="102"/>
      <c r="I16" s="107">
        <f>SUM(B16-F16)</f>
        <v>0.4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87">
        <f>G19*$B$16</f>
        <v>6.4</v>
      </c>
      <c r="I19" s="88">
        <f>G19*$F$16</f>
        <v>3.2</v>
      </c>
      <c r="J19" s="89">
        <f>G19*$I$16</f>
        <v>3.2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 t="shared" si="2"/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G33" si="4">SUM(E30)</f>
        <v>0</v>
      </c>
      <c r="F33" s="133">
        <f t="shared" si="4"/>
        <v>0</v>
      </c>
      <c r="G33" s="133">
        <f t="shared" si="4"/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3" si="5">G35*$B$16</f>
        <v>0</v>
      </c>
      <c r="I35" s="96">
        <f t="shared" ref="I35:I53" si="6">SUM(G35*$F$16)</f>
        <v>0</v>
      </c>
      <c r="J35" s="142">
        <f t="shared" ref="J35:J53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 ht="15.75" thickBot="1">
      <c r="A54" s="72" t="s">
        <v>21</v>
      </c>
      <c r="B54" s="73"/>
      <c r="C54" s="73"/>
      <c r="D54" s="134">
        <f>SUM(D33:D53)</f>
        <v>0</v>
      </c>
      <c r="E54" s="134">
        <f t="shared" ref="E54:G54" si="8">SUM(E33:E53)</f>
        <v>0</v>
      </c>
      <c r="F54" s="134">
        <f t="shared" si="8"/>
        <v>0</v>
      </c>
      <c r="G54" s="134">
        <f t="shared" si="8"/>
        <v>0</v>
      </c>
      <c r="H54" s="98">
        <f>SUM(H33:H53)</f>
        <v>0</v>
      </c>
      <c r="I54" s="98">
        <f>SUM(I33:I53)</f>
        <v>0</v>
      </c>
      <c r="J54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C12:D12"/>
    <mergeCell ref="A14:D14"/>
    <mergeCell ref="E14:G14"/>
    <mergeCell ref="H14:J14"/>
    <mergeCell ref="A12:B12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PBrush" shapeId="14338" r:id="rId3"/>
  </oleObjects>
</worksheet>
</file>

<file path=xl/worksheets/sheet11.xml><?xml version="1.0" encoding="utf-8"?>
<worksheet xmlns="http://schemas.openxmlformats.org/spreadsheetml/2006/main" xmlns:r="http://schemas.openxmlformats.org/officeDocument/2006/relationships">
  <dimension ref="A2:J55"/>
  <sheetViews>
    <sheetView topLeftCell="A33" workbookViewId="0">
      <selection activeCell="B38" sqref="B38"/>
    </sheetView>
  </sheetViews>
  <sheetFormatPr baseColWidth="10" defaultRowHeight="15"/>
  <cols>
    <col min="9" max="9" width="13.42578125" customWidth="1"/>
  </cols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82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58"/>
      <c r="D7" s="59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56"/>
      <c r="H8" s="41"/>
      <c r="I8" s="41"/>
      <c r="J8" s="57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56"/>
      <c r="H10" s="41"/>
      <c r="I10" s="41"/>
      <c r="J10" s="57"/>
    </row>
    <row r="11" spans="1:10" ht="15.75" thickBot="1">
      <c r="A11" s="36" t="s">
        <v>10</v>
      </c>
      <c r="C11" s="164"/>
      <c r="D11" s="165"/>
      <c r="F11" s="36" t="s">
        <v>11</v>
      </c>
      <c r="G11" s="56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f>G19*$B$16</f>
        <v>0</v>
      </c>
      <c r="I19" s="126">
        <f>G19*$F$16</f>
        <v>0</v>
      </c>
      <c r="J19" s="95">
        <f>G19*$I$16</f>
        <v>0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 t="shared" ref="J21:J29" si="2"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 t="shared" ref="D30:J30" si="3">SUM(D20:D29)</f>
        <v>0</v>
      </c>
      <c r="E30" s="130">
        <f t="shared" si="3"/>
        <v>0</v>
      </c>
      <c r="F30" s="130">
        <f t="shared" si="3"/>
        <v>0</v>
      </c>
      <c r="G30" s="130">
        <f t="shared" si="3"/>
        <v>0</v>
      </c>
      <c r="H30" s="100">
        <f t="shared" si="3"/>
        <v>0</v>
      </c>
      <c r="I30" s="100">
        <f t="shared" si="3"/>
        <v>0</v>
      </c>
      <c r="J30" s="101">
        <f t="shared" si="3"/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G33" si="4">SUM(E30)</f>
        <v>0</v>
      </c>
      <c r="F33" s="133">
        <f t="shared" si="4"/>
        <v>0</v>
      </c>
      <c r="G33" s="133">
        <f t="shared" si="4"/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134">
        <f>SUM(D33:D54)</f>
        <v>0</v>
      </c>
      <c r="E55" s="134">
        <f t="shared" ref="E55:G55" si="8">SUM(E33:E54)</f>
        <v>0</v>
      </c>
      <c r="F55" s="134">
        <f t="shared" si="8"/>
        <v>0</v>
      </c>
      <c r="G55" s="134">
        <f t="shared" si="8"/>
        <v>0</v>
      </c>
      <c r="H55" s="98">
        <f>SUM(H33:H54)</f>
        <v>0</v>
      </c>
      <c r="I55" s="98">
        <f>SUM(I34:I54)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C12:D12"/>
    <mergeCell ref="A14:D14"/>
    <mergeCell ref="E14:G14"/>
    <mergeCell ref="H14:J14"/>
    <mergeCell ref="A12:B12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PBrush" shapeId="15361" r:id="rId3"/>
    <oleObject progId="PBrush" shapeId="15362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2:J55"/>
  <sheetViews>
    <sheetView topLeftCell="A33" zoomScaleNormal="100" workbookViewId="0">
      <selection activeCell="I55" sqref="I55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83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1 C13:G13">
      <formula1>"HOTEL,GITE,CHAMBRE D'HOTES,CAMPING"</formula1>
    </dataValidation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4577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2:J55"/>
  <sheetViews>
    <sheetView topLeftCell="A33" workbookViewId="0">
      <selection activeCell="H41" sqref="H41"/>
    </sheetView>
  </sheetViews>
  <sheetFormatPr baseColWidth="10" defaultRowHeight="15"/>
  <sheetData>
    <row r="2" spans="1:10" ht="15.75">
      <c r="C2" s="161" t="s">
        <v>0</v>
      </c>
      <c r="D2" s="161"/>
      <c r="E2" s="161"/>
      <c r="F2" s="161"/>
      <c r="G2" s="161"/>
      <c r="H2" s="161"/>
      <c r="I2" s="161"/>
      <c r="J2" s="161"/>
    </row>
    <row r="3" spans="1:10" ht="15.75" thickBot="1"/>
    <row r="4" spans="1:10" ht="16.5" thickBot="1">
      <c r="H4" s="1" t="s">
        <v>1</v>
      </c>
      <c r="I4" s="162" t="s">
        <v>84</v>
      </c>
      <c r="J4" s="16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2</v>
      </c>
    </row>
    <row r="6" spans="1:10" ht="15.75" thickBot="1">
      <c r="A6" s="4" t="s">
        <v>3</v>
      </c>
      <c r="F6" s="5" t="s">
        <v>4</v>
      </c>
    </row>
    <row r="7" spans="1:10" ht="15.75" thickBot="1">
      <c r="A7" s="36" t="s">
        <v>5</v>
      </c>
      <c r="C7" s="109"/>
      <c r="D7" s="110"/>
      <c r="E7" s="52"/>
      <c r="F7" s="36" t="s">
        <v>6</v>
      </c>
      <c r="G7" s="53"/>
      <c r="H7" s="54"/>
      <c r="I7" s="54"/>
      <c r="J7" s="55"/>
    </row>
    <row r="8" spans="1:10" ht="15.75" thickBot="1">
      <c r="A8" s="36" t="s">
        <v>7</v>
      </c>
      <c r="C8" s="60"/>
      <c r="D8" s="62"/>
      <c r="E8" s="52"/>
      <c r="F8" s="36" t="s">
        <v>8</v>
      </c>
      <c r="G8" s="111"/>
      <c r="H8" s="41"/>
      <c r="I8" s="41"/>
      <c r="J8" s="112"/>
    </row>
    <row r="9" spans="1:10" ht="15.75" thickBot="1">
      <c r="C9" s="63"/>
      <c r="D9" s="64"/>
      <c r="E9" s="52"/>
      <c r="F9" s="52"/>
      <c r="G9" s="52"/>
      <c r="I9" s="10"/>
      <c r="J9" s="51"/>
    </row>
    <row r="10" spans="1:10" ht="15.75" thickBot="1">
      <c r="F10" s="36" t="s">
        <v>9</v>
      </c>
      <c r="G10" s="111"/>
      <c r="H10" s="41"/>
      <c r="I10" s="41"/>
      <c r="J10" s="112"/>
    </row>
    <row r="11" spans="1:10" ht="15.75" thickBot="1">
      <c r="A11" s="36" t="s">
        <v>10</v>
      </c>
      <c r="C11" s="164"/>
      <c r="D11" s="165"/>
      <c r="F11" s="36" t="s">
        <v>11</v>
      </c>
      <c r="G11" s="111"/>
      <c r="H11" s="41"/>
      <c r="I11" s="41"/>
      <c r="J11" s="68"/>
    </row>
    <row r="12" spans="1:10" ht="15.75" thickBot="1">
      <c r="A12" s="166" t="s">
        <v>12</v>
      </c>
      <c r="B12" s="166"/>
      <c r="C12" s="167"/>
      <c r="D12" s="168"/>
      <c r="E12" s="36"/>
      <c r="F12" s="51"/>
      <c r="G12" s="51"/>
      <c r="H12" s="51"/>
      <c r="I12" s="51"/>
    </row>
    <row r="13" spans="1:10" ht="15.75" thickBot="1">
      <c r="A13" s="36"/>
      <c r="C13" s="52"/>
      <c r="D13" s="61"/>
      <c r="E13" s="52"/>
      <c r="F13" s="52"/>
      <c r="G13" s="52"/>
      <c r="H13" s="29"/>
      <c r="I13" s="36"/>
      <c r="J13" s="51"/>
    </row>
    <row r="14" spans="1:10">
      <c r="A14" s="169" t="s">
        <v>55</v>
      </c>
      <c r="B14" s="170"/>
      <c r="C14" s="170"/>
      <c r="D14" s="171"/>
      <c r="E14" s="169" t="s">
        <v>57</v>
      </c>
      <c r="F14" s="170"/>
      <c r="G14" s="171"/>
      <c r="H14" s="172" t="s">
        <v>54</v>
      </c>
      <c r="I14" s="173"/>
      <c r="J14" s="174"/>
    </row>
    <row r="15" spans="1:10">
      <c r="A15" s="153" t="s">
        <v>56</v>
      </c>
      <c r="B15" s="154"/>
      <c r="C15" s="154"/>
      <c r="D15" s="155"/>
      <c r="E15" s="153" t="s">
        <v>56</v>
      </c>
      <c r="F15" s="154"/>
      <c r="G15" s="155"/>
      <c r="H15" s="156" t="s">
        <v>56</v>
      </c>
      <c r="I15" s="157"/>
      <c r="J15" s="158"/>
    </row>
    <row r="16" spans="1:10" ht="15.75" thickBot="1">
      <c r="A16" s="102"/>
      <c r="B16" s="103">
        <v>0</v>
      </c>
      <c r="C16" s="104"/>
      <c r="D16" s="105"/>
      <c r="E16" s="102"/>
      <c r="F16" s="106">
        <v>0</v>
      </c>
      <c r="G16" s="105"/>
      <c r="H16" s="102"/>
      <c r="I16" s="107">
        <f>SUM(B16-F16)</f>
        <v>0</v>
      </c>
      <c r="J16" s="108"/>
    </row>
    <row r="17" spans="1:10" ht="15.75" thickBot="1">
      <c r="A17" s="67"/>
      <c r="B17" s="2"/>
      <c r="C17" s="2"/>
      <c r="D17" s="67"/>
      <c r="E17" s="67"/>
      <c r="F17" s="67"/>
      <c r="G17" s="2"/>
      <c r="H17" s="2"/>
      <c r="I17" s="2"/>
      <c r="J17" s="67"/>
    </row>
    <row r="18" spans="1:10" ht="45">
      <c r="A18" s="76" t="s">
        <v>13</v>
      </c>
      <c r="B18" s="69" t="s">
        <v>58</v>
      </c>
      <c r="C18" s="69" t="s">
        <v>14</v>
      </c>
      <c r="D18" s="69" t="s">
        <v>15</v>
      </c>
      <c r="E18" s="69" t="s">
        <v>16</v>
      </c>
      <c r="F18" s="69" t="s">
        <v>17</v>
      </c>
      <c r="G18" s="90" t="s">
        <v>18</v>
      </c>
      <c r="H18" s="90" t="s">
        <v>63</v>
      </c>
      <c r="I18" s="91" t="s">
        <v>53</v>
      </c>
      <c r="J18" s="92" t="s">
        <v>61</v>
      </c>
    </row>
    <row r="19" spans="1:10">
      <c r="A19" s="70" t="s">
        <v>20</v>
      </c>
      <c r="B19" s="12">
        <v>42461</v>
      </c>
      <c r="C19" s="12">
        <v>42465</v>
      </c>
      <c r="D19" s="13">
        <f>(C19-B19)</f>
        <v>4</v>
      </c>
      <c r="E19" s="13">
        <v>2</v>
      </c>
      <c r="F19" s="11">
        <v>3</v>
      </c>
      <c r="G19" s="11">
        <v>8</v>
      </c>
      <c r="H19" s="97">
        <v>4.8</v>
      </c>
      <c r="I19" s="126">
        <v>3.2</v>
      </c>
      <c r="J19" s="95">
        <v>1.6</v>
      </c>
    </row>
    <row r="20" spans="1:10">
      <c r="A20" s="71">
        <v>1</v>
      </c>
      <c r="B20" s="14"/>
      <c r="C20" s="14"/>
      <c r="D20" s="13"/>
      <c r="E20" s="77"/>
      <c r="F20" s="15"/>
      <c r="G20" s="15"/>
      <c r="H20" s="140">
        <f t="shared" ref="H20:H29" si="0">G20*$B$16</f>
        <v>0</v>
      </c>
      <c r="I20" s="126">
        <f t="shared" ref="I20:I29" si="1">G20*$F$16</f>
        <v>0</v>
      </c>
      <c r="J20" s="141">
        <f t="shared" ref="J20:J29" si="2">G20*$I$16</f>
        <v>0</v>
      </c>
    </row>
    <row r="21" spans="1:10">
      <c r="A21" s="71">
        <v>2</v>
      </c>
      <c r="B21" s="14"/>
      <c r="C21" s="14"/>
      <c r="D21" s="13"/>
      <c r="E21" s="77"/>
      <c r="F21" s="15"/>
      <c r="G21" s="15"/>
      <c r="H21" s="140">
        <f t="shared" si="0"/>
        <v>0</v>
      </c>
      <c r="I21" s="126">
        <f t="shared" si="1"/>
        <v>0</v>
      </c>
      <c r="J21" s="141">
        <f>G21*$I$16</f>
        <v>0</v>
      </c>
    </row>
    <row r="22" spans="1:10">
      <c r="A22" s="71">
        <v>3</v>
      </c>
      <c r="B22" s="15"/>
      <c r="C22" s="15"/>
      <c r="D22" s="13"/>
      <c r="E22" s="77"/>
      <c r="F22" s="15"/>
      <c r="G22" s="15"/>
      <c r="H22" s="140">
        <f t="shared" si="0"/>
        <v>0</v>
      </c>
      <c r="I22" s="126">
        <f t="shared" si="1"/>
        <v>0</v>
      </c>
      <c r="J22" s="141">
        <f t="shared" si="2"/>
        <v>0</v>
      </c>
    </row>
    <row r="23" spans="1:10">
      <c r="A23" s="71">
        <v>4</v>
      </c>
      <c r="B23" s="15"/>
      <c r="C23" s="15"/>
      <c r="D23" s="13"/>
      <c r="E23" s="77"/>
      <c r="F23" s="15"/>
      <c r="G23" s="15"/>
      <c r="H23" s="140">
        <f t="shared" si="0"/>
        <v>0</v>
      </c>
      <c r="I23" s="126">
        <f t="shared" si="1"/>
        <v>0</v>
      </c>
      <c r="J23" s="141">
        <f t="shared" si="2"/>
        <v>0</v>
      </c>
    </row>
    <row r="24" spans="1:10">
      <c r="A24" s="71">
        <v>5</v>
      </c>
      <c r="B24" s="15"/>
      <c r="C24" s="15"/>
      <c r="D24" s="13"/>
      <c r="E24" s="77"/>
      <c r="F24" s="15"/>
      <c r="G24" s="15"/>
      <c r="H24" s="140">
        <f t="shared" si="0"/>
        <v>0</v>
      </c>
      <c r="I24" s="126">
        <f t="shared" si="1"/>
        <v>0</v>
      </c>
      <c r="J24" s="141">
        <f t="shared" si="2"/>
        <v>0</v>
      </c>
    </row>
    <row r="25" spans="1:10">
      <c r="A25" s="71">
        <v>6</v>
      </c>
      <c r="B25" s="15"/>
      <c r="C25" s="15"/>
      <c r="D25" s="13"/>
      <c r="E25" s="77"/>
      <c r="F25" s="15"/>
      <c r="G25" s="15"/>
      <c r="H25" s="140">
        <f t="shared" si="0"/>
        <v>0</v>
      </c>
      <c r="I25" s="126">
        <f t="shared" si="1"/>
        <v>0</v>
      </c>
      <c r="J25" s="141">
        <f t="shared" si="2"/>
        <v>0</v>
      </c>
    </row>
    <row r="26" spans="1:10">
      <c r="A26" s="71">
        <v>7</v>
      </c>
      <c r="B26" s="15"/>
      <c r="C26" s="15"/>
      <c r="D26" s="13"/>
      <c r="E26" s="77"/>
      <c r="F26" s="15"/>
      <c r="G26" s="15"/>
      <c r="H26" s="140">
        <f t="shared" si="0"/>
        <v>0</v>
      </c>
      <c r="I26" s="126">
        <f t="shared" si="1"/>
        <v>0</v>
      </c>
      <c r="J26" s="141">
        <f t="shared" si="2"/>
        <v>0</v>
      </c>
    </row>
    <row r="27" spans="1:10">
      <c r="A27" s="71">
        <v>8</v>
      </c>
      <c r="B27" s="15"/>
      <c r="C27" s="15"/>
      <c r="D27" s="13"/>
      <c r="E27" s="77"/>
      <c r="F27" s="15"/>
      <c r="G27" s="15"/>
      <c r="H27" s="140">
        <f t="shared" si="0"/>
        <v>0</v>
      </c>
      <c r="I27" s="126">
        <f t="shared" si="1"/>
        <v>0</v>
      </c>
      <c r="J27" s="141">
        <f t="shared" si="2"/>
        <v>0</v>
      </c>
    </row>
    <row r="28" spans="1:10">
      <c r="A28" s="71">
        <v>9</v>
      </c>
      <c r="B28" s="15"/>
      <c r="C28" s="15"/>
      <c r="D28" s="13"/>
      <c r="E28" s="77"/>
      <c r="F28" s="15"/>
      <c r="G28" s="15"/>
      <c r="H28" s="140">
        <f t="shared" si="0"/>
        <v>0</v>
      </c>
      <c r="I28" s="126">
        <f t="shared" si="1"/>
        <v>0</v>
      </c>
      <c r="J28" s="141">
        <f t="shared" si="2"/>
        <v>0</v>
      </c>
    </row>
    <row r="29" spans="1:10">
      <c r="A29" s="71">
        <v>10</v>
      </c>
      <c r="B29" s="15"/>
      <c r="C29" s="15"/>
      <c r="D29" s="13"/>
      <c r="E29" s="77"/>
      <c r="F29" s="15"/>
      <c r="G29" s="15"/>
      <c r="H29" s="140">
        <f t="shared" si="0"/>
        <v>0</v>
      </c>
      <c r="I29" s="126">
        <f t="shared" si="1"/>
        <v>0</v>
      </c>
      <c r="J29" s="141">
        <f t="shared" si="2"/>
        <v>0</v>
      </c>
    </row>
    <row r="30" spans="1:10" ht="15.75" thickBot="1">
      <c r="A30" s="72" t="s">
        <v>21</v>
      </c>
      <c r="B30" s="73"/>
      <c r="C30" s="73"/>
      <c r="D30" s="130">
        <f>SUM(D20:D29)</f>
        <v>0</v>
      </c>
      <c r="E30" s="130">
        <f t="shared" ref="E30:G30" si="3">SUM(E20:E29)</f>
        <v>0</v>
      </c>
      <c r="F30" s="130">
        <f t="shared" si="3"/>
        <v>0</v>
      </c>
      <c r="G30" s="130">
        <f t="shared" si="3"/>
        <v>0</v>
      </c>
      <c r="H30" s="100">
        <f>SUM(H20:H29)</f>
        <v>0</v>
      </c>
      <c r="I30" s="100">
        <f>SUM(I20:I29)</f>
        <v>0</v>
      </c>
      <c r="J30" s="101">
        <f>SUM(J20:J29)</f>
        <v>0</v>
      </c>
    </row>
    <row r="31" spans="1:10" ht="15.75" thickBot="1"/>
    <row r="32" spans="1:10" ht="60">
      <c r="A32" s="76" t="s">
        <v>13</v>
      </c>
      <c r="B32" s="69" t="s">
        <v>58</v>
      </c>
      <c r="C32" s="69" t="s">
        <v>14</v>
      </c>
      <c r="D32" s="118" t="s">
        <v>15</v>
      </c>
      <c r="E32" s="118" t="s">
        <v>16</v>
      </c>
      <c r="F32" s="118" t="s">
        <v>17</v>
      </c>
      <c r="G32" s="131" t="s">
        <v>18</v>
      </c>
      <c r="H32" s="90" t="s">
        <v>63</v>
      </c>
      <c r="I32" s="91" t="s">
        <v>53</v>
      </c>
      <c r="J32" s="92" t="s">
        <v>59</v>
      </c>
    </row>
    <row r="33" spans="1:10">
      <c r="A33" s="159" t="s">
        <v>60</v>
      </c>
      <c r="B33" s="160"/>
      <c r="C33" s="160"/>
      <c r="D33" s="133">
        <f>SUM(D30)</f>
        <v>0</v>
      </c>
      <c r="E33" s="133">
        <f t="shared" ref="E33:F33" si="4">SUM(E30)</f>
        <v>0</v>
      </c>
      <c r="F33" s="133">
        <f t="shared" si="4"/>
        <v>0</v>
      </c>
      <c r="G33" s="133">
        <f>SUM(G30)</f>
        <v>0</v>
      </c>
      <c r="H33" s="127">
        <f>SUM(H30)</f>
        <v>0</v>
      </c>
      <c r="I33" s="128">
        <f>SUM(I30)</f>
        <v>0</v>
      </c>
      <c r="J33" s="93">
        <f>SUM(J30)</f>
        <v>0</v>
      </c>
    </row>
    <row r="34" spans="1:10">
      <c r="A34" s="71">
        <v>11</v>
      </c>
      <c r="B34" s="14"/>
      <c r="C34" s="14"/>
      <c r="D34" s="13"/>
      <c r="E34" s="77"/>
      <c r="F34" s="132"/>
      <c r="G34" s="132"/>
      <c r="H34" s="139">
        <f>G34*$B$16</f>
        <v>0</v>
      </c>
      <c r="I34" s="96">
        <f>SUM(G34*$F$16)</f>
        <v>0</v>
      </c>
      <c r="J34" s="142">
        <f>H34*$I$16</f>
        <v>0</v>
      </c>
    </row>
    <row r="35" spans="1:10">
      <c r="A35" s="71">
        <v>12</v>
      </c>
      <c r="B35" s="14"/>
      <c r="C35" s="14"/>
      <c r="D35" s="13"/>
      <c r="E35" s="77"/>
      <c r="F35" s="15"/>
      <c r="G35" s="15"/>
      <c r="H35" s="139">
        <f t="shared" ref="H35:H54" si="5">G35*$B$16</f>
        <v>0</v>
      </c>
      <c r="I35" s="96">
        <f t="shared" ref="I35:I54" si="6">SUM(G35*$F$16)</f>
        <v>0</v>
      </c>
      <c r="J35" s="142">
        <f t="shared" ref="J35:J54" si="7">H35*$I$16</f>
        <v>0</v>
      </c>
    </row>
    <row r="36" spans="1:10">
      <c r="A36" s="71">
        <v>13</v>
      </c>
      <c r="B36" s="15"/>
      <c r="C36" s="15"/>
      <c r="D36" s="13"/>
      <c r="E36" s="77"/>
      <c r="F36" s="15"/>
      <c r="G36" s="15"/>
      <c r="H36" s="139">
        <f t="shared" si="5"/>
        <v>0</v>
      </c>
      <c r="I36" s="96">
        <f t="shared" si="6"/>
        <v>0</v>
      </c>
      <c r="J36" s="142">
        <f t="shared" si="7"/>
        <v>0</v>
      </c>
    </row>
    <row r="37" spans="1:10">
      <c r="A37" s="71">
        <v>14</v>
      </c>
      <c r="B37" s="15"/>
      <c r="C37" s="15"/>
      <c r="D37" s="13"/>
      <c r="E37" s="77"/>
      <c r="F37" s="15"/>
      <c r="G37" s="15"/>
      <c r="H37" s="139">
        <f t="shared" si="5"/>
        <v>0</v>
      </c>
      <c r="I37" s="96">
        <f t="shared" si="6"/>
        <v>0</v>
      </c>
      <c r="J37" s="142">
        <f t="shared" si="7"/>
        <v>0</v>
      </c>
    </row>
    <row r="38" spans="1:10">
      <c r="A38" s="71">
        <v>15</v>
      </c>
      <c r="B38" s="15"/>
      <c r="C38" s="15"/>
      <c r="D38" s="13"/>
      <c r="E38" s="77"/>
      <c r="F38" s="15"/>
      <c r="G38" s="15"/>
      <c r="H38" s="139">
        <f t="shared" si="5"/>
        <v>0</v>
      </c>
      <c r="I38" s="96">
        <f t="shared" si="6"/>
        <v>0</v>
      </c>
      <c r="J38" s="142">
        <f t="shared" si="7"/>
        <v>0</v>
      </c>
    </row>
    <row r="39" spans="1:10">
      <c r="A39" s="71">
        <v>16</v>
      </c>
      <c r="B39" s="15"/>
      <c r="C39" s="15"/>
      <c r="D39" s="13"/>
      <c r="E39" s="77"/>
      <c r="F39" s="15"/>
      <c r="G39" s="15"/>
      <c r="H39" s="139">
        <f t="shared" si="5"/>
        <v>0</v>
      </c>
      <c r="I39" s="96">
        <f t="shared" si="6"/>
        <v>0</v>
      </c>
      <c r="J39" s="142">
        <f t="shared" si="7"/>
        <v>0</v>
      </c>
    </row>
    <row r="40" spans="1:10">
      <c r="A40" s="71">
        <v>17</v>
      </c>
      <c r="B40" s="15"/>
      <c r="C40" s="15"/>
      <c r="D40" s="13"/>
      <c r="E40" s="77"/>
      <c r="F40" s="15"/>
      <c r="G40" s="15"/>
      <c r="H40" s="139">
        <f t="shared" si="5"/>
        <v>0</v>
      </c>
      <c r="I40" s="96">
        <f t="shared" si="6"/>
        <v>0</v>
      </c>
      <c r="J40" s="142">
        <f t="shared" si="7"/>
        <v>0</v>
      </c>
    </row>
    <row r="41" spans="1:10">
      <c r="A41" s="71">
        <v>18</v>
      </c>
      <c r="B41" s="15"/>
      <c r="C41" s="15"/>
      <c r="D41" s="13"/>
      <c r="E41" s="77"/>
      <c r="F41" s="15"/>
      <c r="G41" s="15"/>
      <c r="H41" s="139">
        <f t="shared" si="5"/>
        <v>0</v>
      </c>
      <c r="I41" s="96">
        <f t="shared" si="6"/>
        <v>0</v>
      </c>
      <c r="J41" s="142">
        <f t="shared" si="7"/>
        <v>0</v>
      </c>
    </row>
    <row r="42" spans="1:10">
      <c r="A42" s="71">
        <v>19</v>
      </c>
      <c r="B42" s="15"/>
      <c r="C42" s="15"/>
      <c r="D42" s="13"/>
      <c r="E42" s="77"/>
      <c r="F42" s="15"/>
      <c r="G42" s="15"/>
      <c r="H42" s="139">
        <f t="shared" si="5"/>
        <v>0</v>
      </c>
      <c r="I42" s="96">
        <f t="shared" si="6"/>
        <v>0</v>
      </c>
      <c r="J42" s="142">
        <f t="shared" si="7"/>
        <v>0</v>
      </c>
    </row>
    <row r="43" spans="1:10">
      <c r="A43" s="71">
        <v>20</v>
      </c>
      <c r="B43" s="15"/>
      <c r="C43" s="15"/>
      <c r="D43" s="80"/>
      <c r="E43" s="81"/>
      <c r="F43" s="15"/>
      <c r="G43" s="94"/>
      <c r="H43" s="139">
        <f t="shared" si="5"/>
        <v>0</v>
      </c>
      <c r="I43" s="96">
        <f t="shared" si="6"/>
        <v>0</v>
      </c>
      <c r="J43" s="142">
        <f t="shared" si="7"/>
        <v>0</v>
      </c>
    </row>
    <row r="44" spans="1:10">
      <c r="A44" s="78">
        <v>21</v>
      </c>
      <c r="B44" s="79"/>
      <c r="C44" s="82"/>
      <c r="D44" s="85"/>
      <c r="E44" s="86"/>
      <c r="F44" s="83"/>
      <c r="G44" s="82"/>
      <c r="H44" s="139">
        <f t="shared" si="5"/>
        <v>0</v>
      </c>
      <c r="I44" s="96">
        <f t="shared" si="6"/>
        <v>0</v>
      </c>
      <c r="J44" s="142">
        <f t="shared" si="7"/>
        <v>0</v>
      </c>
    </row>
    <row r="45" spans="1:10">
      <c r="A45" s="78">
        <v>22</v>
      </c>
      <c r="B45" s="79"/>
      <c r="C45" s="82"/>
      <c r="D45" s="85"/>
      <c r="E45" s="86"/>
      <c r="F45" s="83"/>
      <c r="G45" s="82"/>
      <c r="H45" s="139">
        <f t="shared" si="5"/>
        <v>0</v>
      </c>
      <c r="I45" s="96">
        <f t="shared" si="6"/>
        <v>0</v>
      </c>
      <c r="J45" s="142">
        <f t="shared" si="7"/>
        <v>0</v>
      </c>
    </row>
    <row r="46" spans="1:10">
      <c r="A46" s="78">
        <v>23</v>
      </c>
      <c r="B46" s="79"/>
      <c r="C46" s="82"/>
      <c r="D46" s="85"/>
      <c r="E46" s="86"/>
      <c r="F46" s="83"/>
      <c r="G46" s="82"/>
      <c r="H46" s="139">
        <f t="shared" si="5"/>
        <v>0</v>
      </c>
      <c r="I46" s="96">
        <f t="shared" si="6"/>
        <v>0</v>
      </c>
      <c r="J46" s="142">
        <f t="shared" si="7"/>
        <v>0</v>
      </c>
    </row>
    <row r="47" spans="1:10">
      <c r="A47" s="78">
        <v>24</v>
      </c>
      <c r="B47" s="79"/>
      <c r="C47" s="82"/>
      <c r="D47" s="85"/>
      <c r="E47" s="86"/>
      <c r="F47" s="83"/>
      <c r="G47" s="82"/>
      <c r="H47" s="139">
        <f t="shared" si="5"/>
        <v>0</v>
      </c>
      <c r="I47" s="96">
        <f t="shared" si="6"/>
        <v>0</v>
      </c>
      <c r="J47" s="142">
        <f t="shared" si="7"/>
        <v>0</v>
      </c>
    </row>
    <row r="48" spans="1:10">
      <c r="A48" s="78">
        <v>25</v>
      </c>
      <c r="B48" s="79"/>
      <c r="C48" s="82"/>
      <c r="D48" s="85"/>
      <c r="E48" s="86"/>
      <c r="F48" s="83"/>
      <c r="G48" s="82"/>
      <c r="H48" s="139">
        <f t="shared" si="5"/>
        <v>0</v>
      </c>
      <c r="I48" s="96">
        <f t="shared" si="6"/>
        <v>0</v>
      </c>
      <c r="J48" s="142">
        <f t="shared" si="7"/>
        <v>0</v>
      </c>
    </row>
    <row r="49" spans="1:10">
      <c r="A49" s="78">
        <v>26</v>
      </c>
      <c r="B49" s="79"/>
      <c r="C49" s="82"/>
      <c r="D49" s="85"/>
      <c r="E49" s="86"/>
      <c r="F49" s="83"/>
      <c r="G49" s="82"/>
      <c r="H49" s="139">
        <f t="shared" si="5"/>
        <v>0</v>
      </c>
      <c r="I49" s="96">
        <f t="shared" si="6"/>
        <v>0</v>
      </c>
      <c r="J49" s="142">
        <f t="shared" si="7"/>
        <v>0</v>
      </c>
    </row>
    <row r="50" spans="1:10">
      <c r="A50" s="78">
        <v>27</v>
      </c>
      <c r="B50" s="79"/>
      <c r="C50" s="82"/>
      <c r="D50" s="85"/>
      <c r="E50" s="86"/>
      <c r="F50" s="83"/>
      <c r="G50" s="82"/>
      <c r="H50" s="139">
        <f t="shared" si="5"/>
        <v>0</v>
      </c>
      <c r="I50" s="96">
        <f t="shared" si="6"/>
        <v>0</v>
      </c>
      <c r="J50" s="142">
        <f t="shared" si="7"/>
        <v>0</v>
      </c>
    </row>
    <row r="51" spans="1:10">
      <c r="A51" s="78">
        <v>28</v>
      </c>
      <c r="B51" s="79"/>
      <c r="C51" s="82"/>
      <c r="D51" s="85"/>
      <c r="E51" s="86"/>
      <c r="F51" s="83"/>
      <c r="G51" s="82"/>
      <c r="H51" s="139">
        <f t="shared" si="5"/>
        <v>0</v>
      </c>
      <c r="I51" s="96">
        <f t="shared" si="6"/>
        <v>0</v>
      </c>
      <c r="J51" s="142">
        <f t="shared" si="7"/>
        <v>0</v>
      </c>
    </row>
    <row r="52" spans="1:10">
      <c r="A52" s="78">
        <v>29</v>
      </c>
      <c r="B52" s="79"/>
      <c r="C52" s="82"/>
      <c r="D52" s="85"/>
      <c r="E52" s="86"/>
      <c r="F52" s="83"/>
      <c r="G52" s="82"/>
      <c r="H52" s="139">
        <f t="shared" si="5"/>
        <v>0</v>
      </c>
      <c r="I52" s="96">
        <f t="shared" si="6"/>
        <v>0</v>
      </c>
      <c r="J52" s="142">
        <f t="shared" si="7"/>
        <v>0</v>
      </c>
    </row>
    <row r="53" spans="1:10">
      <c r="A53" s="78">
        <v>30</v>
      </c>
      <c r="B53" s="79"/>
      <c r="C53" s="82"/>
      <c r="D53" s="85"/>
      <c r="E53" s="86"/>
      <c r="F53" s="83"/>
      <c r="G53" s="82"/>
      <c r="H53" s="139">
        <f t="shared" si="5"/>
        <v>0</v>
      </c>
      <c r="I53" s="96">
        <f t="shared" si="6"/>
        <v>0</v>
      </c>
      <c r="J53" s="142">
        <f t="shared" si="7"/>
        <v>0</v>
      </c>
    </row>
    <row r="54" spans="1:10">
      <c r="A54" s="78">
        <v>31</v>
      </c>
      <c r="B54" s="79"/>
      <c r="C54" s="82"/>
      <c r="D54" s="85"/>
      <c r="E54" s="86"/>
      <c r="F54" s="83"/>
      <c r="G54" s="82"/>
      <c r="H54" s="139">
        <f t="shared" si="5"/>
        <v>0</v>
      </c>
      <c r="I54" s="96">
        <f t="shared" si="6"/>
        <v>0</v>
      </c>
      <c r="J54" s="142">
        <f t="shared" si="7"/>
        <v>0</v>
      </c>
    </row>
    <row r="55" spans="1:10" ht="15.75" thickBot="1">
      <c r="A55" s="72" t="s">
        <v>21</v>
      </c>
      <c r="B55" s="73"/>
      <c r="C55" s="73"/>
      <c r="D55" s="84">
        <f>SUM(D33:D54)</f>
        <v>0</v>
      </c>
      <c r="E55" s="84">
        <f t="shared" ref="E55:G55" si="8">SUM(E33:E54)</f>
        <v>0</v>
      </c>
      <c r="F55" s="84">
        <f t="shared" si="8"/>
        <v>0</v>
      </c>
      <c r="G55" s="84">
        <f t="shared" si="8"/>
        <v>0</v>
      </c>
      <c r="H55" s="98">
        <f>SUM(H33:H54)</f>
        <v>0</v>
      </c>
      <c r="I55" s="98">
        <f>SUM(I33:I54)</f>
        <v>0</v>
      </c>
      <c r="J55" s="99">
        <f>SUM(J33:J43)</f>
        <v>0</v>
      </c>
    </row>
  </sheetData>
  <mergeCells count="12">
    <mergeCell ref="A15:D15"/>
    <mergeCell ref="E15:G15"/>
    <mergeCell ref="H15:J15"/>
    <mergeCell ref="A33:C33"/>
    <mergeCell ref="C2:J2"/>
    <mergeCell ref="I4:J4"/>
    <mergeCell ref="C11:D11"/>
    <mergeCell ref="A12:B12"/>
    <mergeCell ref="C12:D12"/>
    <mergeCell ref="A14:D14"/>
    <mergeCell ref="E14:G14"/>
    <mergeCell ref="H14:J14"/>
  </mergeCells>
  <dataValidations count="2">
    <dataValidation type="list" allowBlank="1" showInputMessage="1" showErrorMessage="1" sqref="C12">
      <formula1>"Palace,5 étoiles,4 étoiles, 3 étoiles, 2 étoiles, 1 étoile, sans classement, camping 3-4-5 étoiles, camping 0-1-2 étoiles"</formula1>
    </dataValidation>
    <dataValidation type="list" allowBlank="1" showInputMessage="1" showErrorMessage="1" sqref="C11 C13:G13">
      <formula1>"HOTEL,GITE,CHAMBRE D'HOTES,CAMPING"</formula1>
    </dataValidation>
  </dataValidations>
  <pageMargins left="0.7" right="0.7" top="0.75" bottom="0.75" header="0.3" footer="0.3"/>
  <pageSetup paperSize="9" orientation="landscape" r:id="rId1"/>
  <legacyDrawing r:id="rId2"/>
  <oleObjects>
    <oleObject progId="PBrush" shapeId="25601" r:id="rId3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2:I46"/>
  <sheetViews>
    <sheetView workbookViewId="0">
      <selection activeCell="A38" sqref="A38"/>
    </sheetView>
  </sheetViews>
  <sheetFormatPr baseColWidth="10" defaultRowHeight="15"/>
  <cols>
    <col min="1" max="1" width="10.85546875" customWidth="1"/>
    <col min="2" max="2" width="10.28515625" customWidth="1"/>
    <col min="3" max="3" width="14" customWidth="1"/>
    <col min="4" max="4" width="11" customWidth="1"/>
    <col min="5" max="5" width="8.85546875" customWidth="1"/>
    <col min="6" max="6" width="9.7109375" customWidth="1"/>
    <col min="7" max="7" width="10.85546875" customWidth="1"/>
    <col min="8" max="8" width="11.28515625" customWidth="1"/>
  </cols>
  <sheetData>
    <row r="2" spans="1:9" ht="18.75">
      <c r="D2" s="175" t="s">
        <v>65</v>
      </c>
      <c r="E2" s="175"/>
      <c r="F2" s="175"/>
      <c r="G2" s="175"/>
      <c r="H2" s="175"/>
    </row>
    <row r="4" spans="1:9" ht="15.75">
      <c r="C4" s="16"/>
      <c r="D4" s="17" t="s">
        <v>22</v>
      </c>
      <c r="E4" s="17"/>
      <c r="F4" s="18"/>
      <c r="G4" s="18"/>
    </row>
    <row r="5" spans="1:9" ht="15.75">
      <c r="C5" s="19"/>
      <c r="D5" s="17" t="s">
        <v>23</v>
      </c>
      <c r="E5" s="17"/>
      <c r="F5" s="18"/>
      <c r="G5" s="18"/>
    </row>
    <row r="7" spans="1:9">
      <c r="A7" s="20" t="s">
        <v>24</v>
      </c>
      <c r="B7" s="20"/>
      <c r="C7" s="21"/>
      <c r="D7" s="20"/>
      <c r="E7" s="20"/>
    </row>
    <row r="8" spans="1:9">
      <c r="A8" s="20" t="s">
        <v>25</v>
      </c>
      <c r="B8" s="20"/>
      <c r="C8" s="20"/>
      <c r="D8" s="20"/>
      <c r="E8" s="20"/>
    </row>
    <row r="10" spans="1:9" ht="15.75">
      <c r="A10" s="22" t="s">
        <v>26</v>
      </c>
      <c r="B10" s="23"/>
      <c r="C10" s="24"/>
      <c r="D10" s="24"/>
      <c r="E10" s="24"/>
      <c r="F10" s="24"/>
      <c r="G10" s="24"/>
      <c r="H10" s="24"/>
    </row>
    <row r="11" spans="1:9" ht="15.75">
      <c r="A11" s="23" t="s">
        <v>27</v>
      </c>
      <c r="B11" s="23"/>
      <c r="C11" s="25"/>
      <c r="D11" s="25"/>
      <c r="E11" s="25"/>
      <c r="F11" s="25"/>
      <c r="G11" s="25"/>
      <c r="H11" s="25"/>
    </row>
    <row r="12" spans="1:9" ht="15.75">
      <c r="A12" s="23" t="s">
        <v>28</v>
      </c>
      <c r="B12" s="23"/>
      <c r="C12" s="25"/>
      <c r="D12" s="25"/>
      <c r="E12" s="25"/>
      <c r="F12" s="25"/>
      <c r="G12" s="25"/>
      <c r="H12" s="25"/>
    </row>
    <row r="13" spans="1:9" ht="15.75">
      <c r="A13" s="23" t="s">
        <v>5</v>
      </c>
      <c r="B13" s="23"/>
      <c r="C13" s="26"/>
      <c r="D13" s="26"/>
      <c r="E13" s="26"/>
      <c r="F13" s="26"/>
      <c r="G13" s="26"/>
      <c r="H13" s="26"/>
    </row>
    <row r="14" spans="1:9" ht="15.75">
      <c r="A14" s="23" t="s">
        <v>29</v>
      </c>
      <c r="B14" s="23"/>
      <c r="C14" s="25"/>
      <c r="D14" s="25"/>
      <c r="E14" s="25"/>
      <c r="F14" s="25"/>
      <c r="G14" s="25"/>
      <c r="H14" s="25"/>
    </row>
    <row r="16" spans="1:9" ht="15.75">
      <c r="A16" s="176" t="s">
        <v>66</v>
      </c>
      <c r="B16" s="176"/>
      <c r="C16" s="176"/>
      <c r="D16" s="176"/>
      <c r="E16" s="176"/>
      <c r="F16" s="176"/>
      <c r="G16" s="176"/>
      <c r="H16" s="176"/>
      <c r="I16" s="138"/>
    </row>
    <row r="18" spans="1:8" ht="15.75" thickBot="1"/>
    <row r="19" spans="1:8" ht="60.75" thickBot="1">
      <c r="B19" s="117" t="s">
        <v>15</v>
      </c>
      <c r="C19" s="118" t="s">
        <v>16</v>
      </c>
      <c r="D19" s="118" t="s">
        <v>17</v>
      </c>
      <c r="E19" s="131" t="s">
        <v>18</v>
      </c>
      <c r="F19" s="125" t="s">
        <v>64</v>
      </c>
      <c r="G19" s="119" t="s">
        <v>62</v>
      </c>
      <c r="H19" s="120" t="s">
        <v>19</v>
      </c>
    </row>
    <row r="20" spans="1:8">
      <c r="A20" s="121" t="s">
        <v>33</v>
      </c>
      <c r="B20" s="114">
        <f>Juillet!D55</f>
        <v>0</v>
      </c>
      <c r="C20" s="115">
        <f>Juillet!E55</f>
        <v>0</v>
      </c>
      <c r="D20" s="116">
        <f>Juillet!F55</f>
        <v>0</v>
      </c>
      <c r="E20" s="136">
        <f>Juillet!G55</f>
        <v>0</v>
      </c>
      <c r="F20" s="143">
        <f>Juillet!H55</f>
        <v>0</v>
      </c>
      <c r="G20" s="149">
        <f>Juillet!I55</f>
        <v>0</v>
      </c>
      <c r="H20" s="146">
        <f>Juillet!J55</f>
        <v>0</v>
      </c>
    </row>
    <row r="21" spans="1:8">
      <c r="A21" s="122" t="s">
        <v>70</v>
      </c>
      <c r="B21" s="152">
        <f>Août!D55</f>
        <v>0</v>
      </c>
      <c r="C21" s="152">
        <f>Août!E55</f>
        <v>0</v>
      </c>
      <c r="D21" s="152">
        <f>Août!F55</f>
        <v>0</v>
      </c>
      <c r="E21" s="152">
        <f>Août!G55</f>
        <v>0</v>
      </c>
      <c r="F21" s="144">
        <f>Août!H55</f>
        <v>0</v>
      </c>
      <c r="G21" s="150">
        <f>Août!I55</f>
        <v>0</v>
      </c>
      <c r="H21" s="147">
        <f>Août!J55</f>
        <v>0</v>
      </c>
    </row>
    <row r="22" spans="1:8">
      <c r="A22" s="122" t="s">
        <v>34</v>
      </c>
      <c r="B22" s="137">
        <f>Septembre!D54</f>
        <v>0</v>
      </c>
      <c r="C22" s="137">
        <f>Septembre!E54</f>
        <v>0</v>
      </c>
      <c r="D22" s="137">
        <f>Septembre!F54</f>
        <v>0</v>
      </c>
      <c r="E22" s="137">
        <f>Septembre!G54</f>
        <v>0</v>
      </c>
      <c r="F22" s="144">
        <f>Septembre!H54</f>
        <v>0</v>
      </c>
      <c r="G22" s="150">
        <f>Septembre!I54</f>
        <v>0</v>
      </c>
      <c r="H22" s="147">
        <f>Septembre!J54</f>
        <v>0</v>
      </c>
    </row>
    <row r="23" spans="1:8">
      <c r="A23" s="122" t="s">
        <v>35</v>
      </c>
      <c r="B23" s="137">
        <f>Octobre!D55</f>
        <v>0</v>
      </c>
      <c r="C23" s="137">
        <f>Octobre!E55</f>
        <v>0</v>
      </c>
      <c r="D23" s="137">
        <f>Octobre!F55</f>
        <v>0</v>
      </c>
      <c r="E23" s="137">
        <f>Octobre!G55</f>
        <v>0</v>
      </c>
      <c r="F23" s="144">
        <f>Octobre!H55</f>
        <v>0</v>
      </c>
      <c r="G23" s="150">
        <f>Octobre!I55</f>
        <v>0</v>
      </c>
      <c r="H23" s="147">
        <f>Octobre!J55</f>
        <v>0</v>
      </c>
    </row>
    <row r="24" spans="1:8">
      <c r="A24" s="122" t="s">
        <v>71</v>
      </c>
      <c r="B24" s="27">
        <f>Novembre!D55</f>
        <v>0</v>
      </c>
      <c r="C24" s="27">
        <f>Novembre!E55</f>
        <v>0</v>
      </c>
      <c r="D24" s="27">
        <f>Novembre!F55</f>
        <v>0</v>
      </c>
      <c r="E24" s="137">
        <f>Novembre!G55</f>
        <v>0</v>
      </c>
      <c r="F24" s="144">
        <f>Novembre!H55</f>
        <v>0</v>
      </c>
      <c r="G24" s="150">
        <f>Novembre!I55</f>
        <v>0</v>
      </c>
      <c r="H24" s="147">
        <f>Novembre!J55</f>
        <v>0</v>
      </c>
    </row>
    <row r="25" spans="1:8">
      <c r="A25" s="122" t="s">
        <v>72</v>
      </c>
      <c r="B25" s="27">
        <f>Décembre!D55</f>
        <v>0</v>
      </c>
      <c r="C25" s="27">
        <f>Décembre!E55</f>
        <v>0</v>
      </c>
      <c r="D25" s="27">
        <f>Décembre!F55</f>
        <v>0</v>
      </c>
      <c r="E25" s="137">
        <f>Décembre!G55</f>
        <v>0</v>
      </c>
      <c r="F25" s="144">
        <f>Décembre!H55</f>
        <v>0</v>
      </c>
      <c r="G25" s="150">
        <f>Décembre!I55</f>
        <v>0</v>
      </c>
      <c r="H25" s="147">
        <f>Décembre!J55</f>
        <v>0</v>
      </c>
    </row>
    <row r="26" spans="1:8" ht="15.75" thickBot="1"/>
    <row r="27" spans="1:8" ht="15.75" thickBot="1">
      <c r="A27" s="123" t="s">
        <v>36</v>
      </c>
      <c r="B27" s="124">
        <f>SUM(B20:B25)</f>
        <v>0</v>
      </c>
      <c r="C27" s="124">
        <f>SUM(C20:C25)</f>
        <v>0</v>
      </c>
      <c r="D27" s="124">
        <f>SUM(D20:D25)</f>
        <v>0</v>
      </c>
      <c r="E27" s="124"/>
      <c r="F27" s="145">
        <f>SUM(F20:F25)</f>
        <v>0</v>
      </c>
      <c r="G27" s="151">
        <f>SUM(G20:G25)</f>
        <v>0</v>
      </c>
      <c r="H27" s="148">
        <f>SUM(H20:H25)</f>
        <v>0</v>
      </c>
    </row>
    <row r="29" spans="1:8" ht="15.75" thickBot="1"/>
    <row r="30" spans="1:8">
      <c r="B30" s="177" t="s">
        <v>37</v>
      </c>
      <c r="C30" s="178"/>
      <c r="D30" s="178"/>
      <c r="E30" s="178"/>
      <c r="F30" s="178"/>
      <c r="G30" s="178"/>
      <c r="H30" s="179"/>
    </row>
    <row r="31" spans="1:8">
      <c r="B31" s="28"/>
      <c r="C31" s="29"/>
      <c r="D31" s="29"/>
      <c r="E31" s="29"/>
      <c r="F31" s="29"/>
      <c r="G31" s="29"/>
      <c r="H31" s="30"/>
    </row>
    <row r="32" spans="1:8">
      <c r="B32" s="28"/>
      <c r="C32" s="29"/>
      <c r="D32" s="29"/>
      <c r="E32" s="29"/>
      <c r="F32" s="29"/>
      <c r="G32" s="29"/>
      <c r="H32" s="30"/>
    </row>
    <row r="33" spans="1:8" ht="15.75" thickBot="1">
      <c r="B33" s="7"/>
      <c r="C33" s="8"/>
      <c r="D33" s="8"/>
      <c r="E33" s="8"/>
      <c r="F33" s="8"/>
      <c r="G33" s="8"/>
      <c r="H33" s="9"/>
    </row>
    <row r="35" spans="1:8">
      <c r="A35" s="31">
        <v>1</v>
      </c>
      <c r="C35" s="29"/>
      <c r="D35" s="32">
        <v>2</v>
      </c>
      <c r="E35" s="32"/>
    </row>
    <row r="36" spans="1:8">
      <c r="A36" s="33" t="s">
        <v>38</v>
      </c>
      <c r="C36" s="29"/>
      <c r="D36" s="34" t="s">
        <v>39</v>
      </c>
      <c r="E36" s="34"/>
    </row>
    <row r="37" spans="1:8">
      <c r="A37" t="s">
        <v>86</v>
      </c>
      <c r="C37" s="29"/>
      <c r="D37" s="29" t="s">
        <v>40</v>
      </c>
      <c r="E37" s="29"/>
    </row>
    <row r="38" spans="1:8">
      <c r="A38" t="s">
        <v>41</v>
      </c>
      <c r="C38" s="29"/>
      <c r="D38" s="29" t="s">
        <v>42</v>
      </c>
      <c r="E38" s="29"/>
    </row>
    <row r="39" spans="1:8">
      <c r="A39" t="s">
        <v>43</v>
      </c>
      <c r="C39" s="29"/>
      <c r="D39" s="29" t="s">
        <v>44</v>
      </c>
      <c r="E39" s="29"/>
    </row>
    <row r="40" spans="1:8">
      <c r="A40" t="s">
        <v>45</v>
      </c>
      <c r="C40" s="29"/>
      <c r="D40" s="35" t="s">
        <v>46</v>
      </c>
      <c r="E40" s="35"/>
    </row>
    <row r="41" spans="1:8">
      <c r="A41" s="33" t="s">
        <v>47</v>
      </c>
      <c r="C41" s="29"/>
      <c r="D41" s="35" t="s">
        <v>48</v>
      </c>
      <c r="E41" s="35"/>
    </row>
    <row r="42" spans="1:8">
      <c r="A42" t="s">
        <v>49</v>
      </c>
    </row>
    <row r="43" spans="1:8">
      <c r="A43" t="s">
        <v>50</v>
      </c>
      <c r="C43" s="29"/>
      <c r="D43" s="34" t="s">
        <v>51</v>
      </c>
      <c r="E43" s="34"/>
    </row>
    <row r="44" spans="1:8">
      <c r="C44" s="29"/>
      <c r="D44" s="29" t="s">
        <v>52</v>
      </c>
      <c r="E44" s="29"/>
    </row>
    <row r="45" spans="1:8">
      <c r="C45" s="29"/>
      <c r="D45" s="29" t="s">
        <v>50</v>
      </c>
      <c r="E45" s="29"/>
    </row>
    <row r="46" spans="1:8">
      <c r="C46" s="29"/>
      <c r="D46" s="29"/>
      <c r="E46" s="29"/>
    </row>
  </sheetData>
  <mergeCells count="3">
    <mergeCell ref="D2:H2"/>
    <mergeCell ref="B30:H30"/>
    <mergeCell ref="A16:H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1er Semestre</vt:lpstr>
      <vt:lpstr>Juillet</vt:lpstr>
      <vt:lpstr>Août</vt:lpstr>
      <vt:lpstr>Septembre</vt:lpstr>
      <vt:lpstr>Octobre</vt:lpstr>
      <vt:lpstr>Novembre</vt:lpstr>
      <vt:lpstr>Décembre</vt:lpstr>
      <vt:lpstr>2nd 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CCSAULIEU coordinateur</dc:creator>
  <cp:lastModifiedBy>COMPTA RH</cp:lastModifiedBy>
  <cp:lastPrinted>2019-02-03T14:53:40Z</cp:lastPrinted>
  <dcterms:created xsi:type="dcterms:W3CDTF">2015-06-05T12:45:20Z</dcterms:created>
  <dcterms:modified xsi:type="dcterms:W3CDTF">2019-02-06T10:53:15Z</dcterms:modified>
</cp:coreProperties>
</file>